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comments1.xml" ContentType="application/vnd.openxmlformats-officedocument.spreadsheetml.comments+xml"/>
  <Override PartName="/xl/threadedComments/threadedComment1.xml" ContentType="application/vnd.ms-excel.threadedcomments+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updateLinks="never" defaultThemeVersion="166925"/>
  <mc:AlternateContent xmlns:mc="http://schemas.openxmlformats.org/markup-compatibility/2006">
    <mc:Choice Requires="x15">
      <x15ac:absPath xmlns:x15ac="http://schemas.microsoft.com/office/spreadsheetml/2010/11/ac" url="/Users/chamilton/Documents/GitHub/lithiumsupplychain/operations/"/>
    </mc:Choice>
  </mc:AlternateContent>
  <xr:revisionPtr revIDLastSave="0" documentId="8_{7CEBF163-97B0-A747-80D6-F6A7B46DE11E}" xr6:coauthVersionLast="47" xr6:coauthVersionMax="47" xr10:uidLastSave="{00000000-0000-0000-0000-000000000000}"/>
  <bookViews>
    <workbookView xWindow="6700" yWindow="1100" windowWidth="20020" windowHeight="16060" tabRatio="663" firstSheet="2" activeTab="4" xr2:uid="{42447A7B-536A-40DB-8F10-D6A50135C38E}"/>
  </bookViews>
  <sheets>
    <sheet name="Append2" sheetId="45" state="hidden" r:id="rId1"/>
    <sheet name="Disclaimer" sheetId="51" r:id="rId2"/>
    <sheet name="ChangeLog" sheetId="52" r:id="rId3"/>
    <sheet name="1-RawMatl" sheetId="31" r:id="rId4"/>
    <sheet name="2-Battery Grade Materials" sheetId="18" r:id="rId5"/>
    <sheet name="3-Other Battery Comps Matls" sheetId="20" r:id="rId6"/>
    <sheet name="4-Electrodes and Cells" sheetId="19" r:id="rId7"/>
    <sheet name="5-ModPack" sheetId="6" r:id="rId8"/>
    <sheet name="6-EOL" sheetId="32" r:id="rId9"/>
    <sheet name="7-Equipment" sheetId="25" r:id="rId10"/>
    <sheet name="8-ServiceRepair" sheetId="8" r:id="rId11"/>
    <sheet name="9-RandD" sheetId="13" r:id="rId12"/>
    <sheet name="10-Modeling" sheetId="14" r:id="rId13"/>
    <sheet name="11-Distributors" sheetId="34" r:id="rId14"/>
    <sheet name="Search List" sheetId="49" state="hidden" r:id="rId15"/>
  </sheets>
  <externalReferences>
    <externalReference r:id="rId16"/>
    <externalReference r:id="rId17"/>
  </externalReferences>
  <definedNames>
    <definedName name="_xlcn.WorksheetConnection_BGMatl1" hidden="1">BGMatl[]</definedName>
    <definedName name="_xlcn.WorksheetConnection_Cells1" hidden="1">Cells[]</definedName>
    <definedName name="_xlcn.WorksheetConnection_Distributors1" hidden="1">Distributors[]</definedName>
    <definedName name="_xlcn.WorksheetConnection_EOL_Tbl1" hidden="1">EOL_Tbl[]</definedName>
    <definedName name="_xlcn.WorksheetConnection_Equip1" hidden="1">Equip[]</definedName>
    <definedName name="_xlcn.WorksheetConnection_Modeling1" hidden="1">Modeling[]</definedName>
    <definedName name="_xlcn.WorksheetConnection_Other1" hidden="1">Other[]</definedName>
    <definedName name="_xlcn.WorksheetConnection_PackMod1" hidden="1">PackMod[]</definedName>
    <definedName name="_xlcn.WorksheetConnection_RandD1" hidden="1">RandD[]</definedName>
    <definedName name="_xlcn.WorksheetConnection_RawMatl1" hidden="1">RawMatl[]</definedName>
    <definedName name="_xlcn.WorksheetConnection_Service1" hidden="1">Service[]</definedName>
    <definedName name="Anode_AM">#REF!</definedName>
    <definedName name="Anode_BG_Matl">#REF!</definedName>
    <definedName name="Anode_Raw_Matl">#REF!</definedName>
    <definedName name="Battery_Grade_Matl">#REF!</definedName>
    <definedName name="CAM">#REF!</definedName>
    <definedName name="Cathode_BG_Materials">#REF!</definedName>
    <definedName name="Cathode_Raw_Matl">#REF!</definedName>
    <definedName name="Cell">#REF!</definedName>
    <definedName name="Cell_Chem_Type">#REF!</definedName>
    <definedName name="Cell_Type">#REF!</definedName>
    <definedName name="Cell_Units">#REF!</definedName>
    <definedName name="Coated_Elect_Rolls">#REF!</definedName>
    <definedName name="Current_Collectors">#REF!</definedName>
    <definedName name="Electrode">[1]!BGMatl[#Data]</definedName>
    <definedName name="Electrode_Matls">#REF!</definedName>
    <definedName name="EOL_Facilities">#REF!</definedName>
    <definedName name="EOL_Products">#REF!</definedName>
    <definedName name="EOLSearch">'Search List'!$C$2:$C$4</definedName>
    <definedName name="Equip_Svc_type">#REF!</definedName>
    <definedName name="Equip_Type">#REF!</definedName>
    <definedName name="ExternalData_3" localSheetId="0" hidden="1">Append2!$A$1:$AE$612</definedName>
    <definedName name="Housing_Type">[2]Lists!$C$2:$C$5</definedName>
    <definedName name="Liquid_Electrolyte">#REF!</definedName>
    <definedName name="Manuf_Equip">#REF!</definedName>
    <definedName name="ModPack_NonCell_Comps">#REF!</definedName>
    <definedName name="ModPack_Prod_Types">#REF!</definedName>
    <definedName name="Other_Comp_Type">#REF!</definedName>
    <definedName name="Pack_Assembly">#REF!</definedName>
    <definedName name="pCAM">#REF!</definedName>
    <definedName name="RandD_Type">#REF!</definedName>
    <definedName name="Raw_Materials">#REF!</definedName>
    <definedName name="SearchType">'Search List'!$A$2:$A$4</definedName>
    <definedName name="Separators">#REF!</definedName>
    <definedName name="Service_Equip">#REF!</definedName>
    <definedName name="Service_Type">#REF!</definedName>
    <definedName name="Software_Type">#REF!</definedName>
    <definedName name="Solid_Electrolyte">#REF!</definedName>
    <definedName name="Status">#REF!</definedName>
    <definedName name="Supply_Chain_Segment">#REF!</definedName>
    <definedName name="Test_Equip">#REF!</definedName>
  </definedNames>
  <calcPr calcId="191028"/>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ervice" name="Service" connection="WorksheetConnection_Service"/>
          <x15:modelTable id="RawMatl" name="RawMatl" connection="WorksheetConnection_RawMatl"/>
          <x15:modelTable id="RandD" name="RandD" connection="WorksheetConnection_RandD"/>
          <x15:modelTable id="PackMod" name="PackMod" connection="WorksheetConnection_PackMod"/>
          <x15:modelTable id="Other" name="Other" connection="WorksheetConnection_Other"/>
          <x15:modelTable id="Modeling" name="Modeling" connection="WorksheetConnection_Modeling"/>
          <x15:modelTable id="Equip" name="Equip" connection="WorksheetConnection_Equip"/>
          <x15:modelTable id="EOL_Tbl" name="EOL_Tbl" connection="WorksheetConnection_EOL_Tbl"/>
          <x15:modelTable id="Distributors" name="Distributors" connection="WorksheetConnection_Distributors"/>
          <x15:modelTable id="Cells" name="Cells" connection="WorksheetConnection_Cells"/>
          <x15:modelTable id="BGMatl" name="BGMatl" connection="WorksheetConnection_BGMatl"/>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X2" i="6" l="1"/>
  <c r="X3" i="6"/>
  <c r="X4" i="6"/>
  <c r="X5" i="6"/>
  <c r="X6" i="6"/>
  <c r="X7" i="6"/>
  <c r="X8" i="6"/>
  <c r="X9" i="6"/>
  <c r="X10" i="6"/>
  <c r="X11" i="6"/>
  <c r="X12" i="6"/>
  <c r="X13" i="6"/>
  <c r="X14" i="6"/>
  <c r="X15" i="6"/>
  <c r="X16" i="6"/>
  <c r="X17" i="6"/>
  <c r="X18" i="6"/>
  <c r="X19" i="6"/>
  <c r="X20" i="6"/>
  <c r="X21" i="6"/>
  <c r="X22" i="6"/>
  <c r="X23" i="6"/>
  <c r="X24" i="6"/>
  <c r="X25" i="6"/>
  <c r="X26" i="6"/>
  <c r="X27" i="6"/>
  <c r="X28" i="6"/>
  <c r="X29" i="6"/>
  <c r="X30" i="6"/>
  <c r="X31" i="6"/>
  <c r="X32" i="6"/>
  <c r="X33" i="6"/>
  <c r="X34" i="6"/>
  <c r="X35" i="6"/>
  <c r="X36" i="6"/>
  <c r="X37" i="6"/>
  <c r="X38" i="6"/>
  <c r="X39" i="6"/>
  <c r="X40" i="6"/>
  <c r="X41" i="6"/>
  <c r="X42" i="6"/>
  <c r="X43" i="6"/>
  <c r="X44" i="6"/>
  <c r="X45" i="6"/>
  <c r="X46" i="6"/>
  <c r="X47" i="6"/>
  <c r="X48" i="6"/>
  <c r="X49" i="6"/>
  <c r="X50" i="6"/>
  <c r="X51" i="6"/>
  <c r="X52" i="6"/>
  <c r="X53" i="6"/>
  <c r="X54" i="6"/>
  <c r="X55" i="6"/>
  <c r="X56" i="6"/>
  <c r="X57" i="6"/>
  <c r="X58" i="6"/>
  <c r="X59" i="6"/>
  <c r="X60" i="6"/>
  <c r="X61" i="6"/>
  <c r="X62" i="6"/>
  <c r="X63" i="6"/>
  <c r="X64" i="6"/>
  <c r="X65" i="6"/>
  <c r="X66" i="6"/>
  <c r="X67" i="6"/>
  <c r="X68" i="6"/>
  <c r="X69" i="6"/>
  <c r="X70" i="6"/>
  <c r="X71" i="6"/>
  <c r="X72" i="6"/>
  <c r="X73" i="6"/>
  <c r="X74" i="6"/>
  <c r="X75" i="6"/>
  <c r="X76" i="6"/>
  <c r="X77" i="6"/>
  <c r="X78" i="6"/>
  <c r="X79" i="6"/>
  <c r="X80" i="6"/>
  <c r="X81" i="6"/>
  <c r="X82" i="6"/>
  <c r="X83" i="6"/>
  <c r="X84" i="6"/>
  <c r="X85" i="6"/>
  <c r="X86" i="6"/>
  <c r="X87" i="6"/>
  <c r="X88" i="6"/>
  <c r="X89" i="6"/>
  <c r="X90" i="6"/>
  <c r="X91" i="6"/>
  <c r="X92" i="6"/>
  <c r="X93" i="6"/>
  <c r="X94" i="6"/>
  <c r="X95" i="6"/>
  <c r="X96" i="6"/>
  <c r="X97" i="6"/>
  <c r="X98" i="6"/>
  <c r="X99" i="6"/>
  <c r="X100" i="6"/>
  <c r="X101" i="6"/>
  <c r="X102" i="6"/>
  <c r="X103" i="6"/>
  <c r="X104" i="6"/>
  <c r="X105" i="6"/>
  <c r="X106" i="6"/>
  <c r="X107" i="6"/>
  <c r="X108" i="6"/>
  <c r="X109" i="6"/>
  <c r="X110" i="6"/>
  <c r="X111" i="6"/>
  <c r="X112" i="6"/>
  <c r="X113" i="6"/>
  <c r="X114" i="6"/>
  <c r="X115" i="6"/>
  <c r="X116" i="6"/>
  <c r="X117" i="6"/>
  <c r="X118" i="6"/>
  <c r="X119" i="6"/>
  <c r="X120" i="6"/>
  <c r="X121" i="6"/>
  <c r="X122" i="6"/>
  <c r="X123" i="6"/>
  <c r="X124" i="6"/>
  <c r="X125" i="6"/>
  <c r="X126" i="6"/>
  <c r="X127" i="6"/>
  <c r="X128" i="6"/>
  <c r="X129" i="6"/>
  <c r="X130" i="6"/>
  <c r="X131" i="6"/>
  <c r="X132" i="6"/>
  <c r="X133" i="6"/>
  <c r="X134" i="6"/>
  <c r="X135" i="6"/>
  <c r="X136" i="6"/>
  <c r="X137" i="6"/>
  <c r="X138" i="6"/>
  <c r="X139" i="6"/>
  <c r="X140" i="6"/>
  <c r="X141" i="6"/>
  <c r="X142" i="6"/>
  <c r="X143" i="6"/>
  <c r="X144" i="6"/>
  <c r="X145" i="6"/>
  <c r="X146" i="6"/>
  <c r="X147" i="6"/>
  <c r="X148" i="6"/>
  <c r="X149" i="6"/>
  <c r="X150" i="6"/>
  <c r="X151" i="6"/>
  <c r="X152" i="6"/>
  <c r="X153" i="6"/>
  <c r="X2" i="19"/>
  <c r="X3" i="19"/>
  <c r="X4" i="19"/>
  <c r="X5" i="19"/>
  <c r="X6" i="19"/>
  <c r="X7" i="19"/>
  <c r="X8" i="19"/>
  <c r="X9" i="19"/>
  <c r="X10" i="19"/>
  <c r="X11" i="19"/>
  <c r="X12" i="19"/>
  <c r="X13" i="19"/>
  <c r="X14" i="19"/>
  <c r="X15" i="19"/>
  <c r="X16" i="19"/>
  <c r="X17" i="19"/>
  <c r="X18" i="19"/>
  <c r="X19" i="19"/>
  <c r="X20" i="19"/>
  <c r="X21" i="19"/>
  <c r="X22" i="19"/>
  <c r="X23" i="19"/>
  <c r="X24" i="19"/>
  <c r="X25" i="19"/>
  <c r="X26" i="19"/>
  <c r="X27" i="19"/>
  <c r="X28" i="19"/>
  <c r="X29" i="19"/>
  <c r="X30" i="19"/>
  <c r="X31" i="19"/>
  <c r="X32" i="19"/>
  <c r="X33" i="19"/>
  <c r="X34" i="19"/>
  <c r="X35" i="19"/>
  <c r="X36" i="19"/>
  <c r="X37" i="19"/>
  <c r="X38" i="19"/>
  <c r="X39" i="19"/>
  <c r="X40" i="19"/>
  <c r="X41" i="19"/>
  <c r="X42" i="19"/>
  <c r="X43" i="19"/>
  <c r="X44" i="19"/>
  <c r="X45" i="19"/>
  <c r="X46" i="19"/>
  <c r="X47" i="19"/>
  <c r="X48" i="19"/>
  <c r="X49" i="19"/>
  <c r="X50" i="19"/>
  <c r="X51" i="19"/>
  <c r="X52" i="19"/>
  <c r="X53" i="19"/>
  <c r="X54" i="19"/>
  <c r="X55" i="19"/>
  <c r="X2" i="20"/>
  <c r="X3" i="20"/>
  <c r="X4" i="20"/>
  <c r="X5" i="20"/>
  <c r="X6" i="20"/>
  <c r="X7" i="20"/>
  <c r="X8" i="20"/>
  <c r="X9" i="20"/>
  <c r="X10" i="20"/>
  <c r="X11" i="20"/>
  <c r="X12" i="20"/>
  <c r="X13" i="20"/>
  <c r="X14" i="20"/>
  <c r="X15" i="20"/>
  <c r="X16" i="20"/>
  <c r="X17" i="20"/>
  <c r="X18" i="20"/>
  <c r="X19" i="20"/>
  <c r="X20" i="20"/>
  <c r="X21" i="20"/>
  <c r="X22" i="20"/>
  <c r="X23" i="20"/>
  <c r="X24" i="20"/>
  <c r="X25" i="2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tc={71400645-ACC9-481A-AB38-7E73D63EE450}</author>
  </authors>
  <commentList>
    <comment ref="I40" authorId="0" shapeId="0" xr:uid="{71400645-ACC9-481A-AB38-7E73D63EE450}">
      <text>
        <t>[Threaded comment]
Your version of Excel allows you to read this threaded comment; however, any edits to it will get removed if the file is opened in a newer version of Excel. Learn more: https://go.microsoft.com/fwlink/?linkid=870924
Comment:
    4 locations in US, 2 abroad. Each facility may have less than 10 workers...</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FCEBCF-5C82-4ECC-9F19-3F2EA2086E7F}" keepAlive="1" name="Query - Append1" description="Connection to the 'Append1' query in the workbook." type="5" refreshedVersion="7" background="1" saveData="1">
    <dbPr connection="Provider=Microsoft.Mashup.OleDb.1;Data Source=$Workbook$;Location=Append1;Extended Properties=&quot;&quot;" command="SELECT * FROM [Append1]"/>
  </connection>
  <connection id="2" xr16:uid="{82161ECC-37D3-4561-AD8A-3B13BBA427AC}" keepAlive="1" name="Query - Append2" description="Connection to the 'Append2' query in the workbook." type="5" refreshedVersion="8" background="1" saveData="1">
    <dbPr connection="Provider=Microsoft.Mashup.OleDb.1;Data Source=$Workbook$;Location=Append2;Extended Properties=&quot;&quot;" command="SELECT * FROM [Append2]"/>
  </connection>
  <connection id="3" xr16:uid="{6E5ED556-6F57-4974-A0EA-3621E46B63D7}" keepAlive="1" name="Query - Append2 (2)" description="Connection to the 'Append2 (2)' query in the workbook." type="5" refreshedVersion="8" background="1" saveData="1">
    <dbPr connection="Provider=Microsoft.Mashup.OleDb.1;Data Source=$Workbook$;Location=&quot;Append2 (2)&quot;;Extended Properties=&quot;&quot;" command="SELECT * FROM [Append2 (2)]"/>
  </connection>
  <connection id="4" xr16:uid="{B436F4A8-AA9D-4AE1-A850-2AC7DC9308F2}" keepAlive="1" name="Query - BGMatl" description="Connection to the 'BGMatl' query in the workbook." type="5" refreshedVersion="7" background="1" saveData="1">
    <dbPr connection="Provider=Microsoft.Mashup.OleDb.1;Data Source=$Workbook$;Location=BGMatl;Extended Properties=&quot;&quot;" command="SELECT * FROM [BGMatl]"/>
  </connection>
  <connection id="5" xr16:uid="{3C733AA5-B998-4079-981B-C555454FAA20}" keepAlive="1" name="Query - Cells" description="Connection to the 'Cells' query in the workbook." type="5" refreshedVersion="0" background="1">
    <dbPr connection="Provider=Microsoft.Mashup.OleDb.1;Data Source=$Workbook$;Location=Cells;Extended Properties=&quot;&quot;" command="SELECT * FROM [Cells]"/>
  </connection>
  <connection id="6" xr16:uid="{E59DD7D2-7799-4992-9B77-71333A93334A}" keepAlive="1" name="Query - Distributors" description="Connection to the 'Distributors' query in the workbook." type="5" refreshedVersion="0" background="1">
    <dbPr connection="Provider=Microsoft.Mashup.OleDb.1;Data Source=$Workbook$;Location=Distributors;Extended Properties=&quot;&quot;" command="SELECT * FROM [Distributors]"/>
  </connection>
  <connection id="7" xr16:uid="{58010112-BEF9-485B-BA39-DE5A8B066D1F}" keepAlive="1" name="Query - Equip" description="Connection to the 'Equip' query in the workbook." type="5" refreshedVersion="0" background="1">
    <dbPr connection="Provider=Microsoft.Mashup.OleDb.1;Data Source=$Workbook$;Location=Equip;Extended Properties=&quot;&quot;" command="SELECT * FROM [Equip]"/>
  </connection>
  <connection id="8" xr16:uid="{8820177A-C034-43EA-8881-FD1488CF4C75}" keepAlive="1" name="Query - Errors in Append2" description="Connection to the 'Errors in Append2' query in the workbook." type="5" refreshedVersion="0" background="1">
    <dbPr connection="Provider=Microsoft.Mashup.OleDb.1;Data Source=$Workbook$;Location=&quot;Errors in Append2&quot;;Extended Properties=&quot;&quot;" command="SELECT * FROM [Errors in Append2]"/>
  </connection>
  <connection id="9" xr16:uid="{53A1BB1B-E108-4B20-8CF2-D7B7232577EC}" keepAlive="1" name="Query - Errors in Append2 (2)" description="Connection to the 'Errors in Append2 (2)' query in the workbook." type="5" refreshedVersion="0" background="1">
    <dbPr connection="Provider=Microsoft.Mashup.OleDb.1;Data Source=$Workbook$;Location=&quot;Errors in Append2 (2)&quot;;Extended Properties=&quot;&quot;" command="SELECT * FROM [Errors in Append2 (2)]"/>
  </connection>
  <connection id="10" xr16:uid="{8270DF88-3F18-4E53-AA0D-2D6CFE155231}" keepAlive="1" name="Query - Modeling" description="Connection to the 'Modeling' query in the workbook." type="5" refreshedVersion="0" background="1">
    <dbPr connection="Provider=Microsoft.Mashup.OleDb.1;Data Source=$Workbook$;Location=Modeling;Extended Properties=&quot;&quot;" command="SELECT * FROM [Modeling]"/>
  </connection>
  <connection id="11" xr16:uid="{CFD1EB90-9960-47D9-BB91-02DDA882A63E}" keepAlive="1" name="Query - Other" description="Connection to the 'Other' query in the workbook." type="5" refreshedVersion="0" background="1">
    <dbPr connection="Provider=Microsoft.Mashup.OleDb.1;Data Source=$Workbook$;Location=Other;Extended Properties=&quot;&quot;" command="SELECT * FROM [Other]"/>
  </connection>
  <connection id="12" xr16:uid="{645DDA97-CBBF-49CF-AA10-DC23B22D3ADB}" keepAlive="1" name="Query - PackMod" description="Connection to the 'PackMod' query in the workbook." type="5" refreshedVersion="0" background="1">
    <dbPr connection="Provider=Microsoft.Mashup.OleDb.1;Data Source=$Workbook$;Location=PackMod;Extended Properties=&quot;&quot;" command="SELECT * FROM [PackMod]"/>
  </connection>
  <connection id="13" xr16:uid="{16182670-12EE-4255-A81C-15B68676645E}" keepAlive="1" name="Query - RandD" description="Connection to the 'RandD' query in the workbook." type="5" refreshedVersion="0" background="1">
    <dbPr connection="Provider=Microsoft.Mashup.OleDb.1;Data Source=$Workbook$;Location=RandD;Extended Properties=&quot;&quot;" command="SELECT * FROM [RandD]"/>
  </connection>
  <connection id="14" xr16:uid="{1050CC4A-D997-4513-9346-D950F2A6037D}" keepAlive="1" name="Query - RawMatl" description="Connection to the 'RawMatl' query in the workbook." type="5" refreshedVersion="0" background="1">
    <dbPr connection="Provider=Microsoft.Mashup.OleDb.1;Data Source=$Workbook$;Location=RawMatl;Extended Properties=&quot;&quot;" command="SELECT * FROM [RawMatl]"/>
  </connection>
  <connection id="15" xr16:uid="{79D7C229-58F7-43E7-9617-CB40E898BD8B}" keepAlive="1" name="Query - Service" description="Connection to the 'Service' query in the workbook." type="5" refreshedVersion="0" background="1">
    <dbPr connection="Provider=Microsoft.Mashup.OleDb.1;Data Source=$Workbook$;Location=Service;Extended Properties=&quot;&quot;" command="SELECT * FROM [Service]"/>
  </connection>
  <connection id="16" xr16:uid="{9C56AE37-89D9-4781-AFE5-44817C6EB28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7" xr16:uid="{F4D53C71-2480-435C-BF1C-6ADF16D6709B}" name="WorksheetConnection_BGMatl" type="102" refreshedVersion="8" minRefreshableVersion="5">
    <extLst>
      <ext xmlns:x15="http://schemas.microsoft.com/office/spreadsheetml/2010/11/main" uri="{DE250136-89BD-433C-8126-D09CA5730AF9}">
        <x15:connection id="BGMatl">
          <x15:rangePr sourceName="_xlcn.WorksheetConnection_BGMatl1"/>
        </x15:connection>
      </ext>
    </extLst>
  </connection>
  <connection id="18" xr16:uid="{89C95A16-27C7-4E6D-A006-9F1C72AC3767}" name="WorksheetConnection_Cells" type="102" refreshedVersion="8" minRefreshableVersion="5">
    <extLst>
      <ext xmlns:x15="http://schemas.microsoft.com/office/spreadsheetml/2010/11/main" uri="{DE250136-89BD-433C-8126-D09CA5730AF9}">
        <x15:connection id="Cells">
          <x15:rangePr sourceName="_xlcn.WorksheetConnection_Cells1"/>
        </x15:connection>
      </ext>
    </extLst>
  </connection>
  <connection id="19" xr16:uid="{F492EAF3-4C40-48DB-B667-E3099B443E29}" name="WorksheetConnection_Distributors" type="102" refreshedVersion="8" minRefreshableVersion="5">
    <extLst>
      <ext xmlns:x15="http://schemas.microsoft.com/office/spreadsheetml/2010/11/main" uri="{DE250136-89BD-433C-8126-D09CA5730AF9}">
        <x15:connection id="Distributors">
          <x15:rangePr sourceName="_xlcn.WorksheetConnection_Distributors1"/>
        </x15:connection>
      </ext>
    </extLst>
  </connection>
  <connection id="20" xr16:uid="{D36A168D-8E7C-42C5-BDFF-8E7E46F8D3A5}" name="WorksheetConnection_EOL_Tbl" type="102" refreshedVersion="8" minRefreshableVersion="5">
    <extLst>
      <ext xmlns:x15="http://schemas.microsoft.com/office/spreadsheetml/2010/11/main" uri="{DE250136-89BD-433C-8126-D09CA5730AF9}">
        <x15:connection id="EOL_Tbl">
          <x15:rangePr sourceName="_xlcn.WorksheetConnection_EOL_Tbl1"/>
        </x15:connection>
      </ext>
    </extLst>
  </connection>
  <connection id="21" xr16:uid="{34F0E9F4-1E29-4CA3-BB09-C9F467961980}" name="WorksheetConnection_Equip" type="102" refreshedVersion="8" minRefreshableVersion="5">
    <extLst>
      <ext xmlns:x15="http://schemas.microsoft.com/office/spreadsheetml/2010/11/main" uri="{DE250136-89BD-433C-8126-D09CA5730AF9}">
        <x15:connection id="Equip">
          <x15:rangePr sourceName="_xlcn.WorksheetConnection_Equip1"/>
        </x15:connection>
      </ext>
    </extLst>
  </connection>
  <connection id="22" xr16:uid="{A132A508-6420-4A53-9DE5-082D602368A9}" name="WorksheetConnection_Modeling" type="102" refreshedVersion="8" minRefreshableVersion="5">
    <extLst>
      <ext xmlns:x15="http://schemas.microsoft.com/office/spreadsheetml/2010/11/main" uri="{DE250136-89BD-433C-8126-D09CA5730AF9}">
        <x15:connection id="Modeling">
          <x15:rangePr sourceName="_xlcn.WorksheetConnection_Modeling1"/>
        </x15:connection>
      </ext>
    </extLst>
  </connection>
  <connection id="23" xr16:uid="{637BC8F8-3F38-45E1-9787-81C9BC332BC1}" name="WorksheetConnection_Other" type="102" refreshedVersion="8" minRefreshableVersion="5">
    <extLst>
      <ext xmlns:x15="http://schemas.microsoft.com/office/spreadsheetml/2010/11/main" uri="{DE250136-89BD-433C-8126-D09CA5730AF9}">
        <x15:connection id="Other">
          <x15:rangePr sourceName="_xlcn.WorksheetConnection_Other1"/>
        </x15:connection>
      </ext>
    </extLst>
  </connection>
  <connection id="24" xr16:uid="{30C10594-D98A-4BC4-BB45-36BCE9C9B522}" name="WorksheetConnection_PackMod" type="102" refreshedVersion="8" minRefreshableVersion="5">
    <extLst>
      <ext xmlns:x15="http://schemas.microsoft.com/office/spreadsheetml/2010/11/main" uri="{DE250136-89BD-433C-8126-D09CA5730AF9}">
        <x15:connection id="PackMod">
          <x15:rangePr sourceName="_xlcn.WorksheetConnection_PackMod1"/>
        </x15:connection>
      </ext>
    </extLst>
  </connection>
  <connection id="25" xr16:uid="{FFFBD777-207B-4A8C-B647-04E621D58051}" name="WorksheetConnection_RandD" type="102" refreshedVersion="8" minRefreshableVersion="5">
    <extLst>
      <ext xmlns:x15="http://schemas.microsoft.com/office/spreadsheetml/2010/11/main" uri="{DE250136-89BD-433C-8126-D09CA5730AF9}">
        <x15:connection id="RandD">
          <x15:rangePr sourceName="_xlcn.WorksheetConnection_RandD1"/>
        </x15:connection>
      </ext>
    </extLst>
  </connection>
  <connection id="26" xr16:uid="{B57A6D22-8F4B-4902-AF0E-57C4C857AE41}" name="WorksheetConnection_RawMatl" type="102" refreshedVersion="8" minRefreshableVersion="5">
    <extLst>
      <ext xmlns:x15="http://schemas.microsoft.com/office/spreadsheetml/2010/11/main" uri="{DE250136-89BD-433C-8126-D09CA5730AF9}">
        <x15:connection id="RawMatl">
          <x15:rangePr sourceName="_xlcn.WorksheetConnection_RawMatl1"/>
        </x15:connection>
      </ext>
    </extLst>
  </connection>
  <connection id="27" xr16:uid="{9C231204-1577-43E4-92AE-23B982D5192E}" name="WorksheetConnection_Service" type="102" refreshedVersion="8" minRefreshableVersion="5">
    <extLst>
      <ext xmlns:x15="http://schemas.microsoft.com/office/spreadsheetml/2010/11/main" uri="{DE250136-89BD-433C-8126-D09CA5730AF9}">
        <x15:connection id="Service">
          <x15:rangePr sourceName="_xlcn.WorksheetConnection_Service1"/>
        </x15:connection>
      </ext>
    </extLst>
  </connection>
</connections>
</file>

<file path=xl/sharedStrings.xml><?xml version="1.0" encoding="utf-8"?>
<sst xmlns="http://schemas.openxmlformats.org/spreadsheetml/2006/main" count="27954" uniqueCount="4882">
  <si>
    <t>ID</t>
  </si>
  <si>
    <t>Status</t>
  </si>
  <si>
    <t>Supply Chain Segment</t>
  </si>
  <si>
    <t>Company</t>
  </si>
  <si>
    <t>NAATBatt Member</t>
  </si>
  <si>
    <t>Facility Name</t>
  </si>
  <si>
    <t>Product Type</t>
  </si>
  <si>
    <t>Product</t>
  </si>
  <si>
    <t>Facility or Company Website</t>
  </si>
  <si>
    <t>Facility Address</t>
  </si>
  <si>
    <t>Facility City</t>
  </si>
  <si>
    <t>Facility State or Province</t>
  </si>
  <si>
    <t>Facility Country</t>
  </si>
  <si>
    <t>Facility Zip</t>
  </si>
  <si>
    <t>Facility Phone</t>
  </si>
  <si>
    <t>Latitude</t>
  </si>
  <si>
    <t>Longitude</t>
  </si>
  <si>
    <t>Facility Workforce</t>
  </si>
  <si>
    <t>Production Capacity</t>
  </si>
  <si>
    <t>Annual Production Units</t>
  </si>
  <si>
    <t>HQ Company</t>
  </si>
  <si>
    <t>HQ Website</t>
  </si>
  <si>
    <t>HQ City</t>
  </si>
  <si>
    <t>HQ State or Province</t>
  </si>
  <si>
    <t>HQ Country</t>
  </si>
  <si>
    <t>QC</t>
  </si>
  <si>
    <t>QC Date</t>
  </si>
  <si>
    <t>Sources</t>
  </si>
  <si>
    <t>Notes</t>
  </si>
  <si>
    <t>Production Units</t>
  </si>
  <si>
    <t>Supply  Chain Segment</t>
  </si>
  <si>
    <t>C</t>
  </si>
  <si>
    <t>Upstream</t>
  </si>
  <si>
    <t>Albemarle Corporation</t>
  </si>
  <si>
    <t>Yes</t>
  </si>
  <si>
    <t>Albemarle Corporation, Silver Peak NV</t>
  </si>
  <si>
    <t>Cathode raw materials</t>
  </si>
  <si>
    <t>Li carbonate - crude</t>
  </si>
  <si>
    <t>albemarle.com</t>
  </si>
  <si>
    <t>HWY 265</t>
  </si>
  <si>
    <t>Silver Peak</t>
  </si>
  <si>
    <t>NV</t>
  </si>
  <si>
    <t>US</t>
  </si>
  <si>
    <t>775-937-2222</t>
  </si>
  <si>
    <t>MT contained Li/yr</t>
  </si>
  <si>
    <t>Albermarle</t>
  </si>
  <si>
    <t>albermarle.com</t>
  </si>
  <si>
    <t>Charlotte</t>
  </si>
  <si>
    <t>NC</t>
  </si>
  <si>
    <t>VP</t>
  </si>
  <si>
    <t>Capacity from BNEF: Interactive Datasets / Metals/ Mine Assets Map/ Lithium; albermarle.com; Questionnaire; https://www.leg.state.nv.us/App/InterimCommittee/REL/Document/16038#:~:text=We%20have%2065%20employees%20and,is%20about%20%2494%2C000%20a%20year.&amp;text=We%20thank%20you%20for%20the%20opportunity%20to%20speak%20to%20you%20today.&amp;text=Global%20specialty%20chemicals%20company%20with,lithium%2C%20bromine%20and%20refining%20catalysts; https://www.mining.com/albemarle-to-double-lithium-production-in-nevada/</t>
  </si>
  <si>
    <t>Expects to double production.</t>
  </si>
  <si>
    <t>Albemarle - Kings Mountain, NC</t>
  </si>
  <si>
    <t>Li hydroxide</t>
  </si>
  <si>
    <t>348 Holiday Inn Drive</t>
  </si>
  <si>
    <t>Kings Mountain</t>
  </si>
  <si>
    <t>704-739-2501</t>
  </si>
  <si>
    <t>albermarle.com; BNEF: US Supply Chain Security; Questionnaire; https://www.shelbystar.com/story/news/2022/03/25/kings-mountain-corporation-restart-lithium-mining/7130284001/</t>
  </si>
  <si>
    <t>Pilot facility that mines spodumene, produces battery grade Li-hydroxide, Li-carbonate, and more</t>
  </si>
  <si>
    <t>PC-SU</t>
  </si>
  <si>
    <t>Cobalt 27 Capital Corporation</t>
  </si>
  <si>
    <t>No</t>
  </si>
  <si>
    <t>Cobalt</t>
  </si>
  <si>
    <t>www.cobalt27.com</t>
  </si>
  <si>
    <t>700 West Georgia Street</t>
  </si>
  <si>
    <t>Vancouver</t>
  </si>
  <si>
    <t>Canada</t>
  </si>
  <si>
    <t>BC V7Y 1B3</t>
  </si>
  <si>
    <t>414-560-9070</t>
  </si>
  <si>
    <t>MT contained Co/yr</t>
  </si>
  <si>
    <t>Toronto</t>
  </si>
  <si>
    <t>Ontario</t>
  </si>
  <si>
    <t xml:space="preserve"> Canada</t>
  </si>
  <si>
    <t>KK</t>
  </si>
  <si>
    <t>https://www.nickel28.com/investors/investors-overview/cobalt-27--change-of-auditors?turl=cobalt-27--change-of-auditors#:~:text=Cobalt%2027%20Capital%20Corp.%20is,portfolio%20of%206%20cobalt%20royalties.</t>
  </si>
  <si>
    <t>Provider of mineral exploration services based in Toronto, Canada. The company specializes in offering exposure to metals integral to key technologies of the electric vehicle and battery energy storage markets.</t>
  </si>
  <si>
    <t>Corporation Lithium Éléments Critiques</t>
  </si>
  <si>
    <t>Rose Lithium-Tantalum project</t>
  </si>
  <si>
    <t>cecorp.ca/en</t>
  </si>
  <si>
    <t>1080 Côte du Beaver Hall, Suite 2101</t>
  </si>
  <si>
    <t>Montreal</t>
  </si>
  <si>
    <t>H2Z 1S8</t>
  </si>
  <si>
    <t>514 904-1496</t>
  </si>
  <si>
    <t>cecorp.ca/en; Propulsion Quebec</t>
  </si>
  <si>
    <t>Open pit mining of hard rock lithium (spodumene) and processing to technical(6% Li2O) and chemical (5% Li2O)  grades of lithium concentrate; 186,327 MT of chem grade conc and 50,205 MT of tech grade conc.; Capacity was calculated from these values</t>
  </si>
  <si>
    <t>Glencore</t>
  </si>
  <si>
    <t>Raglan Mine</t>
  </si>
  <si>
    <t>Ni concentrates</t>
  </si>
  <si>
    <t>https://www.glencore.ca/en/raglan</t>
  </si>
  <si>
    <t>120 Avenue De L'Aeroport</t>
  </si>
  <si>
    <t>Rouyn-Noranda</t>
  </si>
  <si>
    <t>Quebec</t>
  </si>
  <si>
    <t>J9Y 0G1</t>
  </si>
  <si>
    <t>819-762-7800</t>
  </si>
  <si>
    <t>MT contained Ni/yr</t>
  </si>
  <si>
    <t>glencore.com</t>
  </si>
  <si>
    <t>Baar</t>
  </si>
  <si>
    <t>Zug</t>
  </si>
  <si>
    <t>Switzerland</t>
  </si>
  <si>
    <t>glencore.ca; https://www.glencore.ca/en/raglan/who-we-are/at-a-glance</t>
  </si>
  <si>
    <t>Co concentrates</t>
  </si>
  <si>
    <t>glencore.ca; https://www.glencore.ca/en/raglan/who-we-are/at-a-glance; https://www.glencore.ca/en/raglan/what-we-do/our-mining-activity</t>
  </si>
  <si>
    <t>Production value is actual 2020 production</t>
  </si>
  <si>
    <t>Glencore Sudbury INO</t>
  </si>
  <si>
    <t>Ni matte</t>
  </si>
  <si>
    <t>https://www.glencore.ca/en/sudburyino</t>
  </si>
  <si>
    <t>2 Longyear Dr</t>
  </si>
  <si>
    <t>Sudbury</t>
  </si>
  <si>
    <t>P0M 1S0</t>
  </si>
  <si>
    <t>705-693-2761</t>
  </si>
  <si>
    <t>MT contained metal/yr</t>
  </si>
  <si>
    <t xml:space="preserve">glencore.ca; https://www.yellowpages.ca/bus/Ontario/Falconbridge/Sudbury-Integrated-Nickel-Operations/100823081.html#:~:text=Sudbury%20Integrated%20Nickel%20Operations%20%2D%201%20Longyear%20Dr%2C%20Falconbridge%2C%20ON; </t>
  </si>
  <si>
    <t>Sudbury INO includes 2 underground mines, 1 mill and 1 smelter; smelter also recycles aerospace and other secondary metals as well as batteries, including LIBs.  Smelter is a leader in recycling pre-treated (discharged and upgraded) Li-ion batteries in North America</t>
  </si>
  <si>
    <t>P</t>
  </si>
  <si>
    <t>Jervois Mining</t>
  </si>
  <si>
    <t>Idaho Cobalt Project</t>
  </si>
  <si>
    <t>jervoisglobal.com</t>
  </si>
  <si>
    <t>DNA</t>
  </si>
  <si>
    <t>Lemhi County</t>
  </si>
  <si>
    <t>6-139-583-0498</t>
  </si>
  <si>
    <t>Hawthorn</t>
  </si>
  <si>
    <t>VIC</t>
  </si>
  <si>
    <t>Australia</t>
  </si>
  <si>
    <t>jervoisglobal.com;  BNEF: US Supply Chain Security; https://jervoisglobal.com/wp-content/uploads/2021/06/190348_Idaho_Cobalt_13112020_NI_43_101_Technical_Report-FILED-r1.pdf; https://wcsecure.weblink.com.au/pdf/JRV/02549021.pdf</t>
  </si>
  <si>
    <t>Facility will produce cobalt concentrate with gold and copper concentrate; Commissioning planned for Q3 2022</t>
  </si>
  <si>
    <t>Lundin Mining</t>
  </si>
  <si>
    <t>Eagle Mine</t>
  </si>
  <si>
    <t>Ni ore</t>
  </si>
  <si>
    <t>https://www.lundinmining.com/operations/eagle/</t>
  </si>
  <si>
    <t>Michigamme Township</t>
  </si>
  <si>
    <t>MI</t>
  </si>
  <si>
    <t>906-339-7000</t>
  </si>
  <si>
    <t>lundinmining.com</t>
  </si>
  <si>
    <t>ON</t>
  </si>
  <si>
    <t>BNEF: Interactive Datasets / Metals/ Mine Assets Map/ Nickel; lundinmining.com; https://www.lundinmining.com/site/assets/files/3640/2017-04-26-eagle-ni-43-101.pdf</t>
  </si>
  <si>
    <t xml:space="preserve">Ni-Cu mine. </t>
  </si>
  <si>
    <t>Humboldt mill</t>
  </si>
  <si>
    <t>4547 County Rd 601</t>
  </si>
  <si>
    <t>Champion</t>
  </si>
  <si>
    <t>BNEF: Interactive Datasets / Metals/ Mine Assets Map/ Nickel; lundinmining.com; https://im-mining.com/2018/03/08/43017/; https://www.lundinmining.com/site/assets/files/3640/2017-04-26-eagle-ni-43-101.pdf</t>
  </si>
  <si>
    <t>Re-purposed iron ore mill; Processes Cu and Ni ore from Eagle mine</t>
  </si>
  <si>
    <t>Manganese X Energy Corp.</t>
  </si>
  <si>
    <t>Battery Hill Project</t>
  </si>
  <si>
    <t>Mn concentrates</t>
  </si>
  <si>
    <t>manganesexenergycorp.com</t>
  </si>
  <si>
    <t>Jacksonville (nearest town)</t>
  </si>
  <si>
    <t>Jacksonville</t>
  </si>
  <si>
    <t>NB</t>
  </si>
  <si>
    <t>514-802-1814</t>
  </si>
  <si>
    <t>Saint-Laurent</t>
  </si>
  <si>
    <t>manganesexenergycorp.com; Propulsion Quebec; https://www.manganesexenergycorp.com/wp-content/uploads/2020/09/Battery-Hill.pdf</t>
  </si>
  <si>
    <t>Pilot plant and Preliminary Economic Assessment (PEA) in 2021; Demo plant and Feasibility Study in 2022; GPS is approximate center of claim and from Battery-Hill.pdf</t>
  </si>
  <si>
    <t>Woodstock MXE</t>
  </si>
  <si>
    <t>Woodstock (nearest town)</t>
  </si>
  <si>
    <t>Woodstock</t>
  </si>
  <si>
    <t>manganesexenergycorp.com; Propulsion Quebec; https://www.manganesexenergycorp.com/wp-content/uploads/2020/09/WOODSTOCK.pdf</t>
  </si>
  <si>
    <t>GPS coordinates from Woodstock MXE technical report and refer to center of claim; Very early project; No economic assessment or projection of development</t>
  </si>
  <si>
    <t>Lac Aux Bouleaux Graphite Property</t>
  </si>
  <si>
    <t>Anode materials</t>
  </si>
  <si>
    <t>Natural graphite</t>
  </si>
  <si>
    <t>Mont-Laurier (nearest town)</t>
  </si>
  <si>
    <t>Mont-Laurier</t>
  </si>
  <si>
    <t>manganesexenergycorp.com; Propulsion Quebec</t>
  </si>
  <si>
    <t>Mont-Laurier used for GPS; Very early project; No economic assessment or projection of development</t>
  </si>
  <si>
    <t>Moa JV</t>
  </si>
  <si>
    <t>Moa Bay mine</t>
  </si>
  <si>
    <t>https://www.sherritt.com/English/operations/metals/Moa/default.aspx</t>
  </si>
  <si>
    <t>Moa (nearest town)</t>
  </si>
  <si>
    <t>Moa</t>
  </si>
  <si>
    <t>Holguin</t>
  </si>
  <si>
    <t>Cuba</t>
  </si>
  <si>
    <t>Sherrit International and General Nickel Company SA of Cuba</t>
  </si>
  <si>
    <t xml:space="preserve">sherritt.com
</t>
  </si>
  <si>
    <t xml:space="preserve">ON </t>
  </si>
  <si>
    <t>BNEF: Interactive Datasets / Metals/ Mine Assets Map/ Cobalt; https://miningdataonline.com/property/999/Moa-Mine.aspx</t>
  </si>
  <si>
    <t>Product is mixed Co-Ni sulfides; Open-pit mine followed by HPAL</t>
  </si>
  <si>
    <t>BNEF: Interactive Datasets / Metals/ Mine Assets Map/ Nickel; https://miningdataonline.com/property/999/Moa-Mine.aspx</t>
  </si>
  <si>
    <t>New Nemaska Lithium</t>
  </si>
  <si>
    <t>Whabouchi</t>
  </si>
  <si>
    <t>Spodumene</t>
  </si>
  <si>
    <t>nemaskalithium.com</t>
  </si>
  <si>
    <t>km 276, JOY3B0, Rte du Nord</t>
  </si>
  <si>
    <t>Baie-James</t>
  </si>
  <si>
    <t>877-704-6038</t>
  </si>
  <si>
    <t>Quebec Lithium Partners - JV
Livent (25%)
The Pallinghurst Group (25%)
and
Investissement Quebec (50%)</t>
  </si>
  <si>
    <t>pallinghurst.com/nemaska-lithium
livent.com</t>
  </si>
  <si>
    <t>London
Philadelphia
Montreal</t>
  </si>
  <si>
    <t>BNEF: Interactive Datasets / Metals/ Mine Assets Map/ Lithium; https://miningdataonline.com/property/1684/Whabouchi-Project.aspx; nemaskalithium.com; https://ir.livent.com/news/news-details/2020/Livent-Releases-Third-Quarter-2020-Results/default.aspx</t>
  </si>
  <si>
    <t>Spodumene and/or concentrates to be processed in a facility in Becancour and converted to battery grade LiOH</t>
  </si>
  <si>
    <t>North America Lithium</t>
  </si>
  <si>
    <t>Quebec Lithium Mine Phase I</t>
  </si>
  <si>
    <t>catl.com</t>
  </si>
  <si>
    <t>500 Lithium route</t>
  </si>
  <si>
    <t>La Corne</t>
  </si>
  <si>
    <t>J0Y 1R0</t>
  </si>
  <si>
    <t>819-734-5000</t>
  </si>
  <si>
    <t>CATL</t>
  </si>
  <si>
    <t>Ningde</t>
  </si>
  <si>
    <t>Fujian</t>
  </si>
  <si>
    <t>China</t>
  </si>
  <si>
    <t>BNEF: Interactive Datasets / Metals/ Mine Assets Map/ Lithium; na-lithium.com; https://www.zoominfo.com/c/north-american-lithium-inc/398496960</t>
  </si>
  <si>
    <t>Estimated to start production 2022; Actual product is a lithium concentrate from spodumene</t>
  </si>
  <si>
    <t>UC</t>
  </si>
  <si>
    <t>Nouveau Monde Graphite</t>
  </si>
  <si>
    <t>Matawinie Graphite Mine</t>
  </si>
  <si>
    <t>Anode raw materials</t>
  </si>
  <si>
    <t>Graphite ore</t>
  </si>
  <si>
    <t>https://nmg.com/operations/#matawinie-graphite-property</t>
  </si>
  <si>
    <t>331 Rue Brassard</t>
  </si>
  <si>
    <t>Saint-Michel-des-Saints</t>
  </si>
  <si>
    <t>J0K 3B0</t>
  </si>
  <si>
    <t>450-757-8905</t>
  </si>
  <si>
    <t>MT contained graphite/yr</t>
  </si>
  <si>
    <t>nmg.com</t>
  </si>
  <si>
    <t>nouveaumonde.group; Propulsion Quebec; Questionnaire; https://nmg.com/wp-content/uploads/2021/01/BFS.pdf</t>
  </si>
  <si>
    <t>Graphite purity - 97%; Construction started in 2021; Expected Spring 2023 commissioning; GPS is center of Tony Block and is from Tech. Feasibility Report</t>
  </si>
  <si>
    <t>Sayona Mining Limited</t>
  </si>
  <si>
    <t>Authier Project</t>
  </si>
  <si>
    <t>https://sayonamining.com.au/authier-project/</t>
  </si>
  <si>
    <t>LaMotte (nearest town)</t>
  </si>
  <si>
    <t>La Motte</t>
  </si>
  <si>
    <t>819-218-3423</t>
  </si>
  <si>
    <t>Sayona Mining Ltd.</t>
  </si>
  <si>
    <t>sayonamining.com</t>
  </si>
  <si>
    <t>Paddington</t>
  </si>
  <si>
    <t>NSW</t>
  </si>
  <si>
    <t>sayonamining.com; Propulsion Quebec; https://sayonamining.com.au/wp/wp-content/uploads/2019/11/SYA_ASX-Announ_20191111_Revised-Authier-DFS.pdf; https://sayonamining.com.au/authier-project/</t>
  </si>
  <si>
    <t>Li content based on 114116 MT/yr spodumene at 6% Li2O</t>
  </si>
  <si>
    <t>Sayona Quebec Inc.</t>
  </si>
  <si>
    <t>Tansim Project</t>
  </si>
  <si>
    <t>Li carbonate</t>
  </si>
  <si>
    <t>sayonaquebec.com</t>
  </si>
  <si>
    <t>Laforce (nearest town)</t>
  </si>
  <si>
    <t>Laforce</t>
  </si>
  <si>
    <t>sayonamining.com; Propulsion Quebec; https://www.sayonaquebec.com/projet-tansim/</t>
  </si>
  <si>
    <t>GPS coordinates provided on website; Project is in exploration stage</t>
  </si>
  <si>
    <t>Snow Lake Resources Ltd.</t>
  </si>
  <si>
    <t>Thompson Brothers Lithium Project.</t>
  </si>
  <si>
    <t>Lithium</t>
  </si>
  <si>
    <t>www.snowlakelithium.com</t>
  </si>
  <si>
    <t>201 Portage Avenue Suite 2200 Winnipeg</t>
  </si>
  <si>
    <t>Manitoba</t>
  </si>
  <si>
    <t>R3B 3L3</t>
  </si>
  <si>
    <t>519-909-8745</t>
  </si>
  <si>
    <t>Winnipeg</t>
  </si>
  <si>
    <t>https://www.sec.gov/Archives/edgar/data/1769697/000121390021017941/ea138244-f1_snowlake.htm</t>
  </si>
  <si>
    <t>Snow Lake Resources Ltd is an exploration stage mining company engaged in lithium exploration in the province of Manitoba, Canada. Its primary focus is currently conducting exploration for lithium at Thompson Brothers Lithium Project. 160,000 MT/yr of 6% Li</t>
  </si>
  <si>
    <t>The Metals Company</t>
  </si>
  <si>
    <t>Cobalt ore</t>
  </si>
  <si>
    <t>metals.co</t>
  </si>
  <si>
    <t>N/A</t>
  </si>
  <si>
    <t>BC</t>
  </si>
  <si>
    <t>Questionnaire; metals.co</t>
  </si>
  <si>
    <t>Facility is expected to be online in 2024 through 2046; values are averages calculated based on questionnaire; Workforce should be 120-200 in 2024 rising to 500-800 in 2030 - 500 was selected as representative for the facility</t>
  </si>
  <si>
    <t>Nickel ore</t>
  </si>
  <si>
    <t>Manganese ore</t>
  </si>
  <si>
    <t>MT contained Mn/yr</t>
  </si>
  <si>
    <t>Facility is expected to be online in 2026 and has ~72% of the resource as NORI</t>
  </si>
  <si>
    <t>Vale Canada Ltd.</t>
  </si>
  <si>
    <t>Sudbury Basin - Copper Cliff Complex</t>
  </si>
  <si>
    <t>vale.com</t>
  </si>
  <si>
    <t>18 Rink St</t>
  </si>
  <si>
    <t>Copper Cliff</t>
  </si>
  <si>
    <t>P0M 1N0</t>
  </si>
  <si>
    <t>705-682-4211</t>
  </si>
  <si>
    <t>Vale</t>
  </si>
  <si>
    <t>Rio de Janeiro</t>
  </si>
  <si>
    <t>Brazil</t>
  </si>
  <si>
    <t>BNEF: Interactive Datasets / Metals/ Mine Assets Map/ Cobalt; vale.com; https://republicofmining.com/category/sudbury-basin/</t>
  </si>
  <si>
    <t>Thompson</t>
  </si>
  <si>
    <t>http://www.vale.com/canada/EN/aboutvale/communities/thompson/Pages/default.aspx</t>
  </si>
  <si>
    <t>1 Vale Road</t>
  </si>
  <si>
    <t>R8N 1P3</t>
  </si>
  <si>
    <t>204-778-2211</t>
  </si>
  <si>
    <t>BNEF: Interactive Datasets / Metals/ Mine Assets Map/ Cobalt; vale.com; http://www.vale.com/canada/en/business/mining/nickel/vale-canada/thompson/pages/default.aspx; http://www.vale.com/canada/en/aboutvale/communities/thompson/csr%20documents/manitoba-csr-2020/index.html</t>
  </si>
  <si>
    <t xml:space="preserve">Vale Canada Ltd also produces Cobalt Rounds in Port Colborne (~800tpy) and Long Harbour (~1500tpy). Some of these volumes are already allocated via streaming deals. </t>
  </si>
  <si>
    <t>Voisey Bay</t>
  </si>
  <si>
    <t>http://www.vale.com/canada/en/aboutvale/communities/voiseysbay/pages/default.aspx</t>
  </si>
  <si>
    <t>P.O. Box 7001 Stn C</t>
  </si>
  <si>
    <t>Happy Valley - Goose Bay</t>
  </si>
  <si>
    <t>A0P 1C0</t>
  </si>
  <si>
    <t>709-228-3600</t>
  </si>
  <si>
    <t>BNEF: Interactive Datasets / Metals/ Mine Assets Map/ Cobalt; vale.com</t>
  </si>
  <si>
    <t>500 people currently, but 400 will be added for the underground mine; need to check when it will be done.  Concentrate is a mixed NI-Co and is processed at the Long Harbour hydrometallurgical refinery</t>
  </si>
  <si>
    <t>BNEF: Interactive Datasets / Metals/ Mine Assets Map/ Nickel; vale.com; https://republicofmining.com/category/sudbury-basin/</t>
  </si>
  <si>
    <t>Concentrates are sent to Copper Cliff refinery</t>
  </si>
  <si>
    <t>BNEF: Interactive Datasets / Metals/ Mine Assets Map/Nickel; vale.com; http://www.vale.com/canada/en/business/mining/nickel/vale-canada/thompson/pages/default.aspx; http://www.vale.com/canada/en/aboutvale/communities/thompson/csr%20documents/manitoba-csr-2020/index.html</t>
  </si>
  <si>
    <t>BNEF: Interactive Datasets / Metals/ Mine Assets Map/ Nickel; vale.com</t>
  </si>
  <si>
    <t>Concentrate is a mixed NI-Co and is processed at the Long Harbour hydrometallurgical refinery</t>
  </si>
  <si>
    <t>Westwater Resources Inc.</t>
  </si>
  <si>
    <t>Coosa Graphite Project</t>
  </si>
  <si>
    <t>westwaterresources.net</t>
  </si>
  <si>
    <t>6950 S. Potomac Street, Suite</t>
  </si>
  <si>
    <t>Coosa County</t>
  </si>
  <si>
    <t>AL</t>
  </si>
  <si>
    <t>Centennial</t>
  </si>
  <si>
    <t>CO</t>
  </si>
  <si>
    <t>westwaterresources.net; https://miningdataonline.com/property/1807/Coosa-Project.aspx, https://www.macroaxis.com/invest/ratio/WWR/Number-of-Employees</t>
  </si>
  <si>
    <t>Expected to start mining this in 2028. GPS based on Coosa County</t>
  </si>
  <si>
    <t>Bama Mine Project</t>
  </si>
  <si>
    <t>Chilton County</t>
  </si>
  <si>
    <t xml:space="preserve">AL </t>
  </si>
  <si>
    <t>westwaterresources.net, https://westwaterresources.net/news-releases/2021/10/11/westwater-resources-provides-results-from-its-definitive-feasibility-study-for-battery-graphite-production-facility/#:~:text=CSPG%3A%203%2C700%20mt%20per%20year,milling%3A%203%2C800%20mt%20per%20year</t>
  </si>
  <si>
    <t>Bama mine is not producing now, but was a past producer.  GPS based on Chilton County</t>
  </si>
  <si>
    <t>Midstream</t>
  </si>
  <si>
    <t>Alabama Graphite Products LLC</t>
  </si>
  <si>
    <t>Anode Battery Grade (BG) Materials</t>
  </si>
  <si>
    <t>Natural graphite - Battery grade (BG)</t>
  </si>
  <si>
    <t>alabamagraphiteproducts.com</t>
  </si>
  <si>
    <t>Lake Martin Industrial Park</t>
  </si>
  <si>
    <t>Kelllyton</t>
  </si>
  <si>
    <t>205-542-2455</t>
  </si>
  <si>
    <t>Westwater Resources Inc</t>
  </si>
  <si>
    <t>weswaterresources.com; alabamagraphiteproducts.com;  https://governor.alabama.gov/newsroom/2021/06/gov-ivey-westwater-resources-plans-first-u-s-graphite-processing-plant-in-alabama/, https://www.madeinalabama.com/2022/04/project-to-build-202-million-graphite-processing-plant-in-alabama-kicks-off/#:~:text=Once%20completed%2C%20Phase%20I%20of,of%20refined%20graphite%20every%20year.</t>
  </si>
  <si>
    <t>MT graphite/yr</t>
  </si>
  <si>
    <t>Anovion</t>
  </si>
  <si>
    <t>Clarksburg</t>
  </si>
  <si>
    <t>amstedgraphite.com</t>
  </si>
  <si>
    <t>2698 Philippi Pike</t>
  </si>
  <si>
    <t>Anmoore</t>
  </si>
  <si>
    <t>WV</t>
  </si>
  <si>
    <t>304-624-1200</t>
  </si>
  <si>
    <t>Anovion Battery Materials</t>
  </si>
  <si>
    <t>anovion-anode.com</t>
  </si>
  <si>
    <t>Chicago</t>
  </si>
  <si>
    <t>IL</t>
  </si>
  <si>
    <t>Questionnaire; amsted graphite.com, https://www.wvnews.com/news/wvnews/amsted-industries-announced-as-majority-owner-of-clarksburg-wvs-advanced-graphite-materials/article_c18332a6-4351-54c6-9105-82a8763d2444.html, https://chargedevs.com/newswire/anovion-seeks-to-secure-north-american-supply-chain-for-synthetic-graphite/</t>
  </si>
  <si>
    <t>Sanborn Plant</t>
  </si>
  <si>
    <t>Synthetic graphite - Battery grade (BG)</t>
  </si>
  <si>
    <t>2040 Cory Drive</t>
  </si>
  <si>
    <t>Sanborn</t>
  </si>
  <si>
    <t>NY</t>
  </si>
  <si>
    <t>716-731-3221</t>
  </si>
  <si>
    <t>https://www.anovion-anode.com/news/anovion-launches-as-a-leader-in-the-north-american-battery-materials-supply-chain/; https://www.anovion-anode.com/news/anovion-and-forge-nano-sign-strategic-partnership-to-strengthen-the-u-s-domestic-graphite-anode-battery-materials-supply-chain/; https://www.linkedin.com/company/anovion-anode</t>
  </si>
  <si>
    <t>Formerly Pyrotek; Pyrotek's battery division was purchased by Anovion in March 2022; Have plans to expand to 50,000 - 70,000tpa by 2025; Workforce range 11-50</t>
  </si>
  <si>
    <t>Ascend Elements</t>
  </si>
  <si>
    <t>Cathode Production and Development</t>
  </si>
  <si>
    <t>Cathode Active Material (CAM)</t>
  </si>
  <si>
    <t>NMC</t>
  </si>
  <si>
    <t>ascendelements.com</t>
  </si>
  <si>
    <t>27101 Cabaret Drive</t>
  </si>
  <si>
    <t>Novi</t>
  </si>
  <si>
    <t>248-468-6766</t>
  </si>
  <si>
    <t>Westborough</t>
  </si>
  <si>
    <t>MA</t>
  </si>
  <si>
    <t>Questionnaire, https://www.greencarcongress.com/2022/01/20220115-br.html#:~:text=When%20the%20154%2C000%2Dsquare%2Dfoot,into%20the%20battery%20supply%20chain, https://www.crunchbase.com/organization/battery-resourcers; https://ascendelements.com/about-us/</t>
  </si>
  <si>
    <t>BASF Toda America LLC</t>
  </si>
  <si>
    <t>BASF Elyria Lithium-ion Battery Material Manufactring Plant</t>
  </si>
  <si>
    <t>basf.com</t>
  </si>
  <si>
    <t>120 Pine St</t>
  </si>
  <si>
    <t>Elyria</t>
  </si>
  <si>
    <t>OH</t>
  </si>
  <si>
    <t>440-322-3741</t>
  </si>
  <si>
    <t>BASF</t>
  </si>
  <si>
    <t>Iselin</t>
  </si>
  <si>
    <t>NJ</t>
  </si>
  <si>
    <t>BNEF: Interactive Datasets/Storage/Component manufacturers/All components, https://catalysts.basf.com/industries/automotive-transportation/battery-materials/global-footprint/basf-toda-battery-materials-llc#:~:text=Site%20Footprint,-Headquartered%20in%20Sanyo&amp;text=It%20has%20approximately%20130%20employees,of%20approximately%2035%2C000%20metric%20tons.</t>
  </si>
  <si>
    <t>MT CAM/yr</t>
  </si>
  <si>
    <t>Toda America Battle Creek Lithium-ion Battery Material Manufacturing Plant I</t>
  </si>
  <si>
    <t>NCA</t>
  </si>
  <si>
    <t>basf.com
https://www.todakogyo.co.jp/english/</t>
  </si>
  <si>
    <t>4750 W Dickman Rd</t>
  </si>
  <si>
    <t>Battle Creek</t>
  </si>
  <si>
    <t>269-962-0353</t>
  </si>
  <si>
    <t>BASF
Toda Kogyo Corporation</t>
  </si>
  <si>
    <t>Hiroshima</t>
  </si>
  <si>
    <t>Japan</t>
  </si>
  <si>
    <t>BNEF: Interactive Datasets/Storage/Component manufacturers/All components; catalysts.basf.com; https://www.basf.com/jp/en/who-we-are/microsites/basf-toda-battery-materials.html</t>
  </si>
  <si>
    <t>Toda America Battle Creek Lithium-ion Battery Material Manufacturing Plant II</t>
  </si>
  <si>
    <t>Toda America Battle Creek Lithium-ion Battery Material Manufacturing Plant III</t>
  </si>
  <si>
    <t>LMO</t>
  </si>
  <si>
    <t>BNEF: Interactive Datasets/Storage/Component manufacturers/All components; catalysts.basf.com; https://www.basf.com/jp/en/who-we-are/microsites/basf-toda-battery-materials.html; https://www.zoominfo.com/c/toda-america-inc/145047572, https://www.automotivemanufacturingsolutions.com/ev-battery-production/basf-toda-battery-materials-now-established/34077.article</t>
  </si>
  <si>
    <t>Zoominfo lists LMO, but Toda America website does not</t>
  </si>
  <si>
    <t>Boleo Copper Project</t>
  </si>
  <si>
    <t>Boleo Copper/ Cobalt Mine</t>
  </si>
  <si>
    <t>Cathode Battery Grade (BG) Materials</t>
  </si>
  <si>
    <t>Co  oxide</t>
  </si>
  <si>
    <t>https://mmboleo.com/contacto/</t>
  </si>
  <si>
    <t>Mexico 1</t>
  </si>
  <si>
    <t>Santa Rosalia</t>
  </si>
  <si>
    <t>Baja California Sur</t>
  </si>
  <si>
    <t>Mexico</t>
  </si>
  <si>
    <t>52-615-152-5200</t>
  </si>
  <si>
    <t>Korea Resources Corporation (KORES)</t>
  </si>
  <si>
    <t>https://www.kores.or.kr/views/cms/eng/bu/bu02/bu0201.jsp</t>
  </si>
  <si>
    <t>Wonju-si</t>
  </si>
  <si>
    <t>Gangwon-do</t>
  </si>
  <si>
    <t>Republic of Korea</t>
  </si>
  <si>
    <t>https://mmboleo.com/acerca-de-mmb/</t>
  </si>
  <si>
    <t>The processing plant is designed to produce and treat 3.1 mt/year of inputs and the expected average production for the first years of operation is:
Up to 56,700 t/year of Copper Cathode
Up to 1,700 t/year of Cobalt Cathode
Up to 25,000 t/year of monohydrated zinc sulfate salt</t>
  </si>
  <si>
    <t>MT</t>
  </si>
  <si>
    <t>Borman Specialty Materials</t>
  </si>
  <si>
    <t>Other</t>
  </si>
  <si>
    <t>bormansm.com</t>
  </si>
  <si>
    <t>560 W Lake Mead Pkwy</t>
  </si>
  <si>
    <t>Henderson</t>
  </si>
  <si>
    <t>702-651-2200</t>
  </si>
  <si>
    <t>bormansm.com, https://www.bormansm.com/about-us/#:~:text=Today%2C%20the%20site%20employs%20nearly,15%20years%20of%20work%20history. https://seekingalpha.com/article/4503319-5e-advanced-materials-the-best-way-to-play-an-emerging-market</t>
  </si>
  <si>
    <t>Makes electrolytic manganese dioxide, which is a feedstock for LMO as well as other specialty chemicals</t>
  </si>
  <si>
    <t>Controlled Thermal Resources</t>
  </si>
  <si>
    <t>Hell's Kitchen Lithium and Power Project</t>
  </si>
  <si>
    <t>Li hydroxide - BG</t>
  </si>
  <si>
    <t>cthermal.com</t>
  </si>
  <si>
    <t>447 West Aten Road, Suite G</t>
  </si>
  <si>
    <t>Imperial</t>
  </si>
  <si>
    <t>CA</t>
  </si>
  <si>
    <t>Brisbane</t>
  </si>
  <si>
    <t>Qld</t>
  </si>
  <si>
    <t>https://www.prnewswire.com/news-releases/gm-to-source-us-based-lithium-for-next-generation-ev-batteries-through-closed-loop-process-with-low-carbon-emissions-301324868.html. https://www.crunchbase.com/organization/controlled-thermal-resources</t>
  </si>
  <si>
    <t>GM formed strategic investment and commercial collaboration to obtain lithium; Stage 1 is 20k LiOH (5,800 MT contained Li); Actual site location could not be found.  Used Imperial CA office location instead.</t>
  </si>
  <si>
    <t>E3 Metals Corp.</t>
  </si>
  <si>
    <t xml:space="preserve">Clearwater Lithium Project </t>
  </si>
  <si>
    <t>e3metalscorp.com</t>
  </si>
  <si>
    <t>Center of Red Deer (est.)</t>
  </si>
  <si>
    <t>Red Deer</t>
  </si>
  <si>
    <t>Alberta</t>
  </si>
  <si>
    <t>587-324-2775</t>
  </si>
  <si>
    <t>Calgary</t>
  </si>
  <si>
    <t>AB</t>
  </si>
  <si>
    <t>e3metalscorp.com; https://static1.squarespace.com/static/5bee50e036099b521ae8df0b/t/6102d980478e4578d61061d6/1627576708680/202108_E3Metals_CorporatePresentation.pdf; https://static1.squarespace.com/static/5bee50e036099b521ae8df0b/t/5fe1476fe77a3c5c7ed7cff7/1608599428175/NI43-101+Report+2020-12-21+Final.pdf; https://www.livetechlovelife.com/stories/e3-metals-powering-the-green-revolution</t>
  </si>
  <si>
    <t xml:space="preserve">Plans to produce in 2025/26 at 20k MT LHM - Li hydroxide monohydrate; Converted to MT contained Li by multiplying by 0.165; currently developing pilot prototype (2021/2022); Employment numbers from NI 43-101 Technical Report; Center of Red Deer for GPS; Final product is battery grade LIOH </t>
  </si>
  <si>
    <t>Electra Battery Materials Corp.</t>
  </si>
  <si>
    <t>Electra's Canadian Refinery</t>
  </si>
  <si>
    <t>Co sulfate - BG</t>
  </si>
  <si>
    <t>electrabmc.com</t>
  </si>
  <si>
    <t>Highway 567</t>
  </si>
  <si>
    <t>North Cobalt</t>
  </si>
  <si>
    <t>P0J 1RO</t>
  </si>
  <si>
    <t>775-856-5700</t>
  </si>
  <si>
    <t>Electra Battery Materials Corp</t>
  </si>
  <si>
    <t>https://electrabmc.com/wp-content/uploads/2022/06/06_15_22-Electra-BMC-June-2022.pdf; electrabmc.com</t>
  </si>
  <si>
    <t>Commissioning expected 12/2022 with ramp to 5,000 MT/yr contained Co by 6/2023 and 6,500 MT/yr contained Co by 7/2024; Facility will add battery recycling in 2023, and nickel sulfate and pCAM production in 2025</t>
  </si>
  <si>
    <t>Enevate</t>
  </si>
  <si>
    <t>Anode Active Material</t>
  </si>
  <si>
    <t>Silicon composites</t>
  </si>
  <si>
    <t>enevate.com</t>
  </si>
  <si>
    <t>101 Theory, Suite 200</t>
  </si>
  <si>
    <t>Irvine</t>
  </si>
  <si>
    <t>949-243-0399</t>
  </si>
  <si>
    <t>Enevate Corporation</t>
  </si>
  <si>
    <t>enevate.com, https://growjo.com/company/Enevate_Corporation, https://www.yahoo.com/now/enevate-achieves-major-goals-2021-100000895.html?guccounter=1&amp;guce_referrer=aHR0cHM6Ly93d3cuZ29vZ2xlLmNvbS8&amp;guce_referrer_sig=AQAAACnbVQfS6hRg4CyW96-lML-IpknAVlziJU9-6oVWc0SRi6EKinNd0ClSTKlQp0bFcKqn_EAm50I6jgXlrgK00S2dgof2eWHXANTgRiKPq5zwGUG_n9hQ5-5GWGxFFoLybtIQL5di-AWidOBJVd7Qlzj7uuQgIJMINzwkc_iPujAG</t>
  </si>
  <si>
    <t>Focus Graphite</t>
  </si>
  <si>
    <t>Lac Knife Project</t>
  </si>
  <si>
    <t>Spherical graphite</t>
  </si>
  <si>
    <t>focusgraphite.com</t>
  </si>
  <si>
    <t>945 Princess Street</t>
  </si>
  <si>
    <t>Kingston</t>
  </si>
  <si>
    <t>K7L 0E9</t>
  </si>
  <si>
    <t>613-241-4040</t>
  </si>
  <si>
    <t>Focus Graphite, Inc.</t>
  </si>
  <si>
    <t>focusgraphite.com; https://www.focusgraphite.com/wp-content/uploads/2021/04/Focus-Graphite-Corporate-Presentation-April-2021.pdf; https://www.crunchbase.com/organization/focus-graphite; https://www.zoominfo.com/c/focus-graphite-inc/353618425</t>
  </si>
  <si>
    <t>Currently in2nd phase of core drilling program. Location provided is HQ</t>
  </si>
  <si>
    <t>MT graphite concentrate/yr</t>
  </si>
  <si>
    <t>Group14 Technologies</t>
  </si>
  <si>
    <t>Group14 Woodinville Plant</t>
  </si>
  <si>
    <t>group14.technology</t>
  </si>
  <si>
    <t>8502 Maltby Rd</t>
  </si>
  <si>
    <t>Woodinville</t>
  </si>
  <si>
    <t>WA</t>
  </si>
  <si>
    <t>206-385-0385</t>
  </si>
  <si>
    <t>Group14 Technologies, Inc.</t>
  </si>
  <si>
    <t>group14.technology; BNEF: 2020 Battery Startups; https://www.zoominfo.com/c/group14-technologies/418083522; Questionnaire; https://group14.technology/en/news/group14-launches-commercial-manufacturing-factory-to-onshore-domestic-battery-supply-chain;https://www.crunchbase.com/organization/group14-technologies;https://group14.technology/en/news/group14-launches-commercial-manufacturing-factory-to-onshore-domestic-battery-supply-chain</t>
  </si>
  <si>
    <t>Group14 Technologies, a global provider of silicon-carbon composite materials for lithium-ion markets, today announced the launch of its first commercial-scale 27,000-square foot U.S. manufacturing factory to meet demand for higher-performing lithium-silicon anode materials. The new factory, located at Group14 HQ in Woodinville, Washington</t>
  </si>
  <si>
    <t>Ioneer</t>
  </si>
  <si>
    <t>Rhyolite Ridge Lithium-Boron Project</t>
  </si>
  <si>
    <t>ioneer.com</t>
  </si>
  <si>
    <t>Silver Peak (nearest)</t>
  </si>
  <si>
    <t>775-382-4800</t>
  </si>
  <si>
    <t>Ioneer Ltd</t>
  </si>
  <si>
    <t>Sydney</t>
  </si>
  <si>
    <t>ioneer.com; BNEF: US Supply Chain Security; https://www.ioneer.com/rhyolite-ridge/dfs-summary?; https://www.ioneer.com/files/pb_document/300420-dfs-executive-summary-metric_final.pdf;https://www.ioneer.com/rhyolite-ridge/overview</t>
  </si>
  <si>
    <t>Will make technical grade LCE for the first 3 years and then Battery Grade LiOH after.  Move to Battery Grade Materials; construction should require 400-500 persons; operations will require 200 initially rising to 290; Plant startup expected 2023 Q2/Q3</t>
  </si>
  <si>
    <t>Lanxess 70% 
Standard Lithium 30%</t>
  </si>
  <si>
    <t>Lanxess Plant</t>
  </si>
  <si>
    <t>Li carbonate - BG</t>
  </si>
  <si>
    <t>standardlithium.com</t>
  </si>
  <si>
    <t>2226 Haynesville Hwy</t>
  </si>
  <si>
    <t>El Dorado</t>
  </si>
  <si>
    <t>AR</t>
  </si>
  <si>
    <t>203-573-2000</t>
  </si>
  <si>
    <t>Lanxess 70%
Standard Lithium 30%</t>
  </si>
  <si>
    <t>lanxess.com 
standardlithium.com</t>
  </si>
  <si>
    <t>Cologne
Vancouver</t>
  </si>
  <si>
    <t>North Rhine-Westphalia
BC</t>
  </si>
  <si>
    <t>Germany
Canada</t>
  </si>
  <si>
    <t>standardlithium.com, https://www.standardlithium.com/projects/arkansas-smackover#:~:text=Annual%20production%3A%2020%2C900%20tonnes%20lithium%20carbonate; https://lanxess.com/en/INSIDE-LANXESS/X-PERIENCE/Stories/2020/El-Dorado#:~:text=LANXESS%20is%20at%20home%20in,additives%20and%20brominated%20products%20business.</t>
  </si>
  <si>
    <t>Website says 20,900 tonnes LCOE/yr from all 3 facilities. Production was divided equally as no other info was available.  Developing the LISTR Direct Lithium Extraction technology and SiFT.  LISTR makes LiCl and SiFT converts to battery grade LCO; 430 employees over 3 plants - assumed divided equally</t>
  </si>
  <si>
    <t>Lanxess South Plant</t>
  </si>
  <si>
    <t>324 Southfield Cutoff</t>
  </si>
  <si>
    <t>standardlithium.com; https://www.standardlithium.com/investors/news-events/press-releases/detail/94/standard-lithium-announces-delivery-of-its-sift-lithium; https://lanxess.com/en/INSIDE-LANXESS/X-PERIENCE/Stories/2020/El-Dorado#:~:text=LANXESS%20is%20at%20home%20in,additives%20and%20brominated%20products%20business.</t>
  </si>
  <si>
    <t>Lanxess West Plant</t>
  </si>
  <si>
    <t>5821 Shuler Rd</t>
  </si>
  <si>
    <t>Magnolia</t>
  </si>
  <si>
    <t>standardlithium.com; https://lanxess.com/en/INSIDE-LANXESS/X-PERIENCE/Stories/2020/El-Dorado#:~:text=LANXESS%20is%20at%20home%20in,additives%20and%20brominated%20products%20business.</t>
  </si>
  <si>
    <t>Lithium Americas Corp.</t>
  </si>
  <si>
    <t>Thacker Pass Project</t>
  </si>
  <si>
    <t>lithiumamericas.com</t>
  </si>
  <si>
    <t>Orovada (nearest town)</t>
  </si>
  <si>
    <t>Humboldt County</t>
  </si>
  <si>
    <t>778-656-5820</t>
  </si>
  <si>
    <t>lithiumamericas.com; https://www.lithiumamericas.com/_resources/pdf/investors/technical-reports/thacker-pass/Technical-Report-Thacker-Pass.pdf</t>
  </si>
  <si>
    <t>lithiumamericas.com; BNEF: US Supply Chain Security, https://www.macrotrends.net/stocks/charts/LAC/lithium-americas/number-of-employees;https://lithiumamericas.com/usa/thacker-pass/</t>
  </si>
  <si>
    <t xml:space="preserve">exprectd to produce 30,000 MT LCOE year starting 2022, increasing to 60,000 MT/yr LCOE after3.5 yrs2026, </t>
  </si>
  <si>
    <t>Livent Corporation</t>
  </si>
  <si>
    <t>Bessemer City, NC</t>
  </si>
  <si>
    <t>Li metal - Battery grade (BG)</t>
  </si>
  <si>
    <t>livent.com</t>
  </si>
  <si>
    <t>1115 Bessemer City Kings Mtn Hwy</t>
  </si>
  <si>
    <t>Bessemer City</t>
  </si>
  <si>
    <t>704-868-5400</t>
  </si>
  <si>
    <t>Philadelphia</t>
  </si>
  <si>
    <t>PA</t>
  </si>
  <si>
    <t>Questionnaire; livent.com;https://www.macrotrends.net/stocks/charts/LTHM/livent/number-of-employees; https://www.prnewswire.com/news-releases/livent-hosts-groundbreaking-ceremony-for-construction-of-additional-lithium-hydroxide-production-facilities-in-bessemer-city-north-carolina-300947183.html#:~:text=Livent%20currently%20has%20about%20240,and%20operations%20personnel%20in%20Charlotte; https://www.datanyze.com/companies/livent/22839757</t>
  </si>
  <si>
    <t>Currently Bessemer City facility has ~450 employees; Assumed equal split between products</t>
  </si>
  <si>
    <t>p</t>
  </si>
  <si>
    <t>Expansion is expected to be complete at the end of 2022; this facility could add 30 employees</t>
  </si>
  <si>
    <t>Nanotech Energy</t>
  </si>
  <si>
    <t>nanotechenergy.com</t>
  </si>
  <si>
    <t>12100 Wilshire Blvd., Suite 800</t>
  </si>
  <si>
    <t>Los Angeles</t>
  </si>
  <si>
    <t>800-995-5491</t>
  </si>
  <si>
    <t>nanotechenergy.com; BNEF: 2020 Battery Startups;https://www.buzzfile.com/business/Nanotech-Energy,-Inc.-310-806-9202; https://www.zoominfo.com/c/nanotech-energy-inc/401335897</t>
  </si>
  <si>
    <t>Conversion Facility</t>
  </si>
  <si>
    <t>Cathode Precursors</t>
  </si>
  <si>
    <t>Bécancour</t>
  </si>
  <si>
    <t xml:space="preserve">Canada </t>
  </si>
  <si>
    <t>Questionnaire; nemaskalithium.com; https://nemaskalithium.com/en/investors/press-releases/2021/5ca9c830-0a75-41bc-abf1-a441503e046b/;https://s22.q4cdn.com/453302215/files/doc_financials/2022/q1/Press-Release-LTHM-1Q22-Earnings_vFinal.pdf;https://www.datanyze.com/companies/nemaska-lithium/354174670</t>
  </si>
  <si>
    <t>Will process ore/concentrates from Whabouchi mine; GPS is based on Quebec Societe-Parc Industriel in Becancour</t>
  </si>
  <si>
    <t>Advanced Materials Plant</t>
  </si>
  <si>
    <t>nmg.com/operations/</t>
  </si>
  <si>
    <t>nouveaumonde.group; Propulsion Quebec; Questionnaire;https://www.crunchbase.com/organization/nouveau-monde-graphite;https://www.juniorminingnetwork.com/junior-miner-news/press-releases/1280-tsx-venture/nou/118250-nmg-provides-a-quarterly-update-and-releases-its-annual-report-disciplined-execution-of-the-company-s-business-plan.html#:~:text=This%20last%20process%20step%20will,2%2C000%20tpa%20of%20anode%20material; https://www.zoominfo.com/c/nouveau-monde-graphite-inc/357506191</t>
  </si>
  <si>
    <t>Have received all equipment and expect to commission summer 2022 for Phase 2</t>
  </si>
  <si>
    <t>MT spherical graphite/yr</t>
  </si>
  <si>
    <t>Paraclete Energy, Inc.</t>
  </si>
  <si>
    <t>Silicon</t>
  </si>
  <si>
    <t>paracleteenergy.com</t>
  </si>
  <si>
    <t>700 W Industrial Dr</t>
  </si>
  <si>
    <t>Chelsea</t>
  </si>
  <si>
    <t>734-288-4120</t>
  </si>
  <si>
    <t>30</t>
  </si>
  <si>
    <t>Paraclete Energy</t>
  </si>
  <si>
    <t>Questionnaire; paracleteenergy.com, https://www.crunchbase.com/organization/paraclete-energy</t>
  </si>
  <si>
    <t>Workforce Range:  11-50; used average</t>
  </si>
  <si>
    <t>Piedmont Lithium Limited</t>
  </si>
  <si>
    <t>Piedmont Carolina Lithium</t>
  </si>
  <si>
    <t>piedmontlithium.com</t>
  </si>
  <si>
    <t>5706 Dallas Cherryville Hwy 279</t>
  </si>
  <si>
    <t>704-461-8000</t>
  </si>
  <si>
    <t>Belmont</t>
  </si>
  <si>
    <t>piedmontlithium.com; Propulsion Quebec; Questionnaire, https://piedmontlithium.com/piedmont-lithium-outlines-2022-development-plans/;  https://wiza.co/d/piedmont-lithium-limited/bc1c</t>
  </si>
  <si>
    <t>SGL Carbon</t>
  </si>
  <si>
    <t>SGL Carbon LLC Morganton</t>
  </si>
  <si>
    <t>sglcarbon.com</t>
  </si>
  <si>
    <t>307 Jamestown Road</t>
  </si>
  <si>
    <t>Morganton</t>
  </si>
  <si>
    <t>828-437-3221</t>
  </si>
  <si>
    <t>Wiesbaden</t>
  </si>
  <si>
    <t>Hesse</t>
  </si>
  <si>
    <t>Germany</t>
  </si>
  <si>
    <t>SGL Carbon produces a wide range of customized solutions made of specialty graphite for various growth markets. The main products are applications for production facilities in the semiconductor, solar and LED industries, as well as pump components and bearing for traditional as well as electric vehicles</t>
  </si>
  <si>
    <t>SGL Carbon LLC Sinking Spring</t>
  </si>
  <si>
    <t>796 Fritztown Road</t>
  </si>
  <si>
    <t>Sinking Spring</t>
  </si>
  <si>
    <t>610-670-4040</t>
  </si>
  <si>
    <t>sglcarbon.com; https://www.sglcarbon.com/en/newsroom/news/press-report/sgl-group-signed-agreement-to-sell-its-graphite-electrode-business-to-showa-denko-sdk-1/</t>
  </si>
  <si>
    <t>SGL Carbon LLC St. Marys</t>
  </si>
  <si>
    <t>900 Theresia Street</t>
  </si>
  <si>
    <t>St. Marys</t>
  </si>
  <si>
    <t>814-781-2600</t>
  </si>
  <si>
    <t>sglcarbon.com; https://en.wikipedia.org/wiki/SGL_Carbon</t>
  </si>
  <si>
    <t>SGL Carbon LLC Valencia</t>
  </si>
  <si>
    <t>28176 No. Avenue Stanford</t>
  </si>
  <si>
    <t>Valencia</t>
  </si>
  <si>
    <t>661-257-0500</t>
  </si>
  <si>
    <t>Sherritt International</t>
  </si>
  <si>
    <t>Fort Saskatchewan</t>
  </si>
  <si>
    <t>Ni pellets, powder or rounds</t>
  </si>
  <si>
    <t>10101 114t St</t>
  </si>
  <si>
    <t>T8L 2T3</t>
  </si>
  <si>
    <t>780-992-7000</t>
  </si>
  <si>
    <t>sherritt.com;</t>
  </si>
  <si>
    <t>https://www.sherritt.com/English/Investor-Relations/News-Releases/News-Release-Details/2022/Sherritt-Announces-2021-Production-Results-and-Guidance-for-2022/default.aspx; https://www.fortsaskatchewanrecord.com/news/local-news/sherritts-fort-saskatchewan-refinery-produces-its-three-billionth-pound-of-class-i-nickel/#:~:text=Sherritt's%20operation%20depends%20on%20this,and%20surrounding%20areas%2C%20Katchur%20added.</t>
  </si>
  <si>
    <t>Values are 2021 production</t>
  </si>
  <si>
    <t>MT finished Ni/yr</t>
  </si>
  <si>
    <t>Co pellets, powder or rounds</t>
  </si>
  <si>
    <t>sherritt.com</t>
  </si>
  <si>
    <t>MT finished Co/yr</t>
  </si>
  <si>
    <t>Sila Nanotechnologies</t>
  </si>
  <si>
    <t>silanano.com</t>
  </si>
  <si>
    <t>2450 Mariner Square Loop</t>
  </si>
  <si>
    <t>Alameda</t>
  </si>
  <si>
    <t>408-475-7452</t>
  </si>
  <si>
    <t xml:space="preserve">silanano.com; </t>
  </si>
  <si>
    <t>silanano.com; BNEF: 2020 Battery Startups; https://www.signalhire.com/companies/sila-nanotechnologies-inc; https://www.futurecar.com/5380/Sila-Nanotechnologies-a-Company-Founded-by-Former-Tesla-Engineer-Buys-U-S--Factory-to-Produce-Next-Gen-Silicon-based-EV-Battery-Materials#:~:text=The%20new%20Washington%20facility%2C%20which,a%20partial%20replacement%20for%20graphite.</t>
  </si>
  <si>
    <t>Sonora Lithium Ltd</t>
  </si>
  <si>
    <t>Sonora Phase I and II</t>
  </si>
  <si>
    <t>bacanoralithium.com</t>
  </si>
  <si>
    <t>Bacadehuachi (nearest town)</t>
  </si>
  <si>
    <t>Bacadehuachi</t>
  </si>
  <si>
    <t>Sonora</t>
  </si>
  <si>
    <t>52-662-251-0360</t>
  </si>
  <si>
    <t>Bacanora Lithium (50%)
Ganfeng Lithium Ltd (50%)</t>
  </si>
  <si>
    <t>London</t>
  </si>
  <si>
    <t>Greater London</t>
  </si>
  <si>
    <t>UK</t>
  </si>
  <si>
    <t>BNEF: Interactive Datasets / Metals/ Mine Assets Map/ Lithium; https://www.mining-technology.com/uncategorised/bacanora-begins-early-site-works-at-sonora-lithium-project-in-mexico/; https://www.cadenceminerals.com/wp-content/uploads/2020/06/Bacanora-FS-Technical-Report-25-01-2018.pdf; https://miningdataonline.com/property/3218/Sonora-Project.aspx</t>
  </si>
  <si>
    <t>Phase I (30,000 MT/y BG Li2CO3) is estimated to start production in 2023 and Phase II in 2027 (60k MT/y BG Li2CO3); Actual product is a battery-grade lithium carbonate; GPS is for Bacadehuachi - mine is 11 km from city;  Phase II will have 282 workers (2018 Feasibility Study); Construction of the mine started in 2021</t>
  </si>
  <si>
    <t>Superior Graphite</t>
  </si>
  <si>
    <t>Chicago Plant #1</t>
  </si>
  <si>
    <t>superiorgraphite.com</t>
  </si>
  <si>
    <t>6540 S Laramie Avenue</t>
  </si>
  <si>
    <t>Bedford Park</t>
  </si>
  <si>
    <t>708-458-0006</t>
  </si>
  <si>
    <t>superiorgraphite.com; https://rocketreach.co/superior-graphite-profile_b5c737bff42e0d03; https://www.datanyze.com/companies/superior-graphite/109478148</t>
  </si>
  <si>
    <t>Total US workforce</t>
  </si>
  <si>
    <t>Chicago Plant #4</t>
  </si>
  <si>
    <t>4201 West 36th Place</t>
  </si>
  <si>
    <t>312-559-2999</t>
  </si>
  <si>
    <t>superiorgraphite.com; https://www.datanyze.com/companies/superior-graphite/109478148</t>
  </si>
  <si>
    <t>Talon Metals</t>
  </si>
  <si>
    <t>Tamarack</t>
  </si>
  <si>
    <t>talonmetals.com</t>
  </si>
  <si>
    <t>165 Warren St</t>
  </si>
  <si>
    <t>MN</t>
  </si>
  <si>
    <t>218-768-3292</t>
  </si>
  <si>
    <t>Talon Metals
Rio Tinto</t>
  </si>
  <si>
    <t>Road Town</t>
  </si>
  <si>
    <t>Tortola</t>
  </si>
  <si>
    <t>British VI</t>
  </si>
  <si>
    <t>talonmetals.com; https://talonmetals.com/wp-content/uploads/2021/07/TLO_Presentation_July-2021-1.pdf; https://talonmetals.com/talon-metals-announces-improved-economics-under-its-updated-pea-and-a-106-increase-in-overall-tonnage-included-in-the-mine-plan-along-with-an-increased-mine-life/; https://pitchbook.com/profiles/company/59635-00; https://www.zoominfo.com/pic/talon-metals-corp/353021474</t>
  </si>
  <si>
    <t>Entry based on Ni powder option; Ni sulfate and Ni concentrates are options as well. No date was found for expected production.  Current office in Tamarack, MN used for GPS</t>
  </si>
  <si>
    <t>Project One</t>
  </si>
  <si>
    <t>The facility will also produced Cu catode and Mn silicate. The Mn silicate will likely go towards steel. The company is looking at several options for processing</t>
  </si>
  <si>
    <t>Ni sulfate - BG</t>
  </si>
  <si>
    <t>Toda Advanced Materials</t>
  </si>
  <si>
    <t>Toda Advanced Materials Sarnia Lithium-ion Battery Material Manufacturing Plant</t>
  </si>
  <si>
    <t>Precursor CAM (pCAM)</t>
  </si>
  <si>
    <t>NCA unlithiated hydroxide</t>
  </si>
  <si>
    <t>http://todaca.com/</t>
  </si>
  <si>
    <t>933 Vidal St. South</t>
  </si>
  <si>
    <t>Sarnia</t>
  </si>
  <si>
    <t>N7T 7K2</t>
  </si>
  <si>
    <t>519-346-4316</t>
  </si>
  <si>
    <t xml:space="preserve">Toda Kogyo Corporation </t>
  </si>
  <si>
    <t>https://www.todakogyo.co.jp/english/</t>
  </si>
  <si>
    <t>BNEF: Interactive Datasets/Storage/Component manufacturers/All components; Questionnaire; http://todaca.com/; https://www.sarnialambton.on.ca/business/toda-advanced-materials-inc; https://www.energy.gov/sites/prod/files/2014/03/f13/arravt017_es_han_2013_p.pdf</t>
  </si>
  <si>
    <t>Has been producing metal hydroxide materials for batteries since 1999; Location also has a pilot plant</t>
  </si>
  <si>
    <t>MT pcAM/yr</t>
  </si>
  <si>
    <t>Unifrax</t>
  </si>
  <si>
    <t>54401 Smilax Road</t>
  </si>
  <si>
    <t xml:space="preserve">New Carlisle </t>
  </si>
  <si>
    <t>IN</t>
  </si>
  <si>
    <t>574-654-7201</t>
  </si>
  <si>
    <t>Buffalo</t>
  </si>
  <si>
    <t>Copper Cliff Nickel Refinery (Sudbury)</t>
  </si>
  <si>
    <t>http://www.vale.com/canada/EN/business/mining/nickel/vale-canada/Pages/default.aspx</t>
  </si>
  <si>
    <t>175 Industrial Rd</t>
  </si>
  <si>
    <t>P3E 6A4</t>
  </si>
  <si>
    <t>905-835-6000</t>
  </si>
  <si>
    <t>Questionnaire; http://www.vale.com/canada/en/aboutvale/communities/sudbury/pages/default.aspx;https://en.wikipedia.org/wiki/Vale_Canada; BNEF Interactive Datasets/Metals/Refinery Supply</t>
  </si>
  <si>
    <t>The 4000 employees includes 5 mines, a mill, a smelter and a refinery</t>
  </si>
  <si>
    <t>Questionnaire; http://www.vale.com/canada/en/aboutvale/communities/sudbury/pages/default.aspx; BNEF Interactive Datasets/Metals/Refinery Supply</t>
  </si>
  <si>
    <t>Long Harbour Processing Plant</t>
  </si>
  <si>
    <t>http://www.vale.com/canada/EN/aboutvale/communities/long-harbour/Pages/default.aspx</t>
  </si>
  <si>
    <t>Long Haroubour-Mount Arlington Heights</t>
  </si>
  <si>
    <t>Long Harbour</t>
  </si>
  <si>
    <t>NL</t>
  </si>
  <si>
    <t>A0B3E0</t>
  </si>
  <si>
    <t>Questionnaire; http://www.vale.com/canada/EN/aboutvale/communities/long-harbour/Pages/default.aspx; BNEF Interactive Datasets/Metals/Refinery Supply</t>
  </si>
  <si>
    <t>Questionnaire; http://www.vale.com/canada/EN/aboutvale/communities/long-harbour/Pages/default.aspx; http://www.vale.com/EN/investors/information-market/quarterly-results/QuarterlyResultsDocs/20210203%20PREREPORT%204T20_i.pdf; BNEF Interactive Datasets/Metals/Refinery Supply</t>
  </si>
  <si>
    <t>A123 Systems</t>
  </si>
  <si>
    <t>A123 Advanced Engineering Center</t>
  </si>
  <si>
    <t>Manufacturing</t>
  </si>
  <si>
    <t>LFP</t>
  </si>
  <si>
    <t>http://www.a123systems.com/</t>
  </si>
  <si>
    <t>248-412-9100</t>
  </si>
  <si>
    <t>Wanxiang A123</t>
  </si>
  <si>
    <t>A123systems.com</t>
  </si>
  <si>
    <t>Hangzhou</t>
  </si>
  <si>
    <t>Zheijiang</t>
  </si>
  <si>
    <t>Questionnaire;  A123systems.com; BNEF Interactive Dataset; Cell manufacturing</t>
  </si>
  <si>
    <t>GWh/yr</t>
  </si>
  <si>
    <t>Altair Nanotechnologies</t>
  </si>
  <si>
    <t>Prismatic (pouch) cells</t>
  </si>
  <si>
    <t>LTO</t>
  </si>
  <si>
    <t>altairnan.com</t>
  </si>
  <si>
    <t>7311 Quality Circle</t>
  </si>
  <si>
    <t>Anderson</t>
  </si>
  <si>
    <t>317-333-7617</t>
  </si>
  <si>
    <t>altairnano.com</t>
  </si>
  <si>
    <t>Reno</t>
  </si>
  <si>
    <t>altairnano.com;https://www.sec.gov/Archives/edgar/data/1016546/000143774916042208/alti20160922_10k.htm;https://en.wikipedia.org/wiki/Altairnano</t>
  </si>
  <si>
    <t>Closed its Reno manuf. Facility and moved it to China.  Initial facility in Anderson is listed as permanently closed; BNEF does not list it;  Unsure if it  makes cells in US. Called and emailed</t>
  </si>
  <si>
    <t>American Battery Factory</t>
  </si>
  <si>
    <t>Prismatic (metal can) cells</t>
  </si>
  <si>
    <t>americanbatteryfactory.com</t>
  </si>
  <si>
    <t>735 S. Auto Mall Dr.</t>
  </si>
  <si>
    <t>American Fork</t>
  </si>
  <si>
    <t>UT</t>
  </si>
  <si>
    <t>385-269-2061</t>
  </si>
  <si>
    <t>Questionnaire; telecon 8/20/21; BNEF Interactive Dataset Cell Manufacturing; https://pv-magazine-usa.com/2022/03/08/plans-announced-for-a-us-lithium-ferro-phosphate-battery-gigafactory-network/</t>
  </si>
  <si>
    <t>American Lithium Energy</t>
  </si>
  <si>
    <t>ALEC</t>
  </si>
  <si>
    <t>Other/ Unknown cells</t>
  </si>
  <si>
    <t>Other/ Unknown</t>
  </si>
  <si>
    <t>americanlithiumenergy.com</t>
  </si>
  <si>
    <t xml:space="preserve">2261 Rutherford Rd </t>
  </si>
  <si>
    <t>Carlsbad</t>
  </si>
  <si>
    <t>760-444-5244</t>
  </si>
  <si>
    <t>americanlithiumenergy.com; Questionnaire; https://www.dnb.com/business-directory/company-profiles.american_lithium_energy_corp.eb6cbeb7e4a7cbf5bd0c71ced5c81852.html;https://lithiumamericas.com/usa/thacker-pass/</t>
  </si>
  <si>
    <t>Focuses on batteries and packs for military applications</t>
  </si>
  <si>
    <t>Blue Solutions Canada Inc.</t>
  </si>
  <si>
    <t>blue-solutions.ca</t>
  </si>
  <si>
    <t>1601 Rue de Coulomb</t>
  </si>
  <si>
    <t>Boucherville</t>
  </si>
  <si>
    <t>J4B 8J7</t>
  </si>
  <si>
    <t>450-655-6622</t>
  </si>
  <si>
    <t>Questionnaire;https://www.blue-solutions.com/app/assets-bluesolutions/uploads/2021/04/0414_bsol_2102265_brochure_16_pages_gb.pdf; BNEF Interactive Dataset Cell manufacturing</t>
  </si>
  <si>
    <t>Blue Solutions develops and produces batteries based on its own unique solid-state Lithium Metal Polymer (LMP®) technology. The company controls every step of the design and mass production of these groundbreaking solid-state batteries</t>
  </si>
  <si>
    <t>Downstream</t>
  </si>
  <si>
    <t>BlueOvalSK</t>
  </si>
  <si>
    <t>BlueOvalSK Glendale Plant</t>
  </si>
  <si>
    <t>eng.skinnovation.com</t>
  </si>
  <si>
    <t>1 BlueOval</t>
  </si>
  <si>
    <t>Glendale</t>
  </si>
  <si>
    <t>KY</t>
  </si>
  <si>
    <t> </t>
  </si>
  <si>
    <t>S K Innovation</t>
  </si>
  <si>
    <t>Jongno-gu</t>
  </si>
  <si>
    <t>Seoul</t>
  </si>
  <si>
    <t>S Korea</t>
  </si>
  <si>
    <t>https://www.kentucky.com/news/state/kentucky/article254556442.html; BNEF Interactive Data Set Cell Manufacturing</t>
  </si>
  <si>
    <t>Commissioning expected in by EOY 2025</t>
  </si>
  <si>
    <t>BlueOvalSK Tennessee Plant</t>
  </si>
  <si>
    <t>Blue Oval City</t>
  </si>
  <si>
    <t>Stanton</t>
  </si>
  <si>
    <t>TN</t>
  </si>
  <si>
    <t>https://www.kentucky.com/news/state/kentucky/article254556442.html; https://www.commercialappeal.com/story/money/business/2022/07/14/ford-sk-on-ev-battery-plant-west-tennessee-blue-oval-city/10038277002/; BNEF Interactive Dataset\Cell Manufacturing</t>
  </si>
  <si>
    <t>GWh/Yr</t>
  </si>
  <si>
    <t>Britishvolt</t>
  </si>
  <si>
    <t>www.britishvolt.com</t>
  </si>
  <si>
    <t xml:space="preserve"> 3900 Montréal</t>
  </si>
  <si>
    <t>H3B 4M7</t>
  </si>
  <si>
    <t>781610860</t>
  </si>
  <si>
    <t>Blyth</t>
  </si>
  <si>
    <t>Northumberland</t>
  </si>
  <si>
    <t>https://www.spglobal.com/commodityinsights/en/market-insights/latest-news/energy-transition/100821-britishvolt-plans-60-gwh-canadian-gigafactory-in-quebec; BNEF Interactive Dataset Cell Manufacturing</t>
  </si>
  <si>
    <t>Clarios</t>
  </si>
  <si>
    <t>Clarios  Meadowbrook Battery Manufacturing Plant</t>
  </si>
  <si>
    <t>Clarios.com</t>
  </si>
  <si>
    <t>70 W 48th St</t>
  </si>
  <si>
    <t>Holland</t>
  </si>
  <si>
    <t>616-494-4420</t>
  </si>
  <si>
    <t>Clarios, Inc.</t>
  </si>
  <si>
    <t>clarios.com</t>
  </si>
  <si>
    <t>Milwaukee</t>
  </si>
  <si>
    <t>WI</t>
  </si>
  <si>
    <t>https://betterbuildingssolutioncenter.energy.gov/iso-50001/showcase-projects/clarios-meadowbrook-lithium-ion%E2%80%9450001-ready-facility; https://business.westcoastchamber.org/member-directory/Details/clarios-884387;https://wwmt.com/news/local/battery-clairos-manufacturing-plant-holland-michigan-meadowbrook-recycling-environmental-efforts-electric-cars; BNEF Interactive Dataset cell manufacturing</t>
  </si>
  <si>
    <t>Purchased by Clarios</t>
  </si>
  <si>
    <t>MWh/yr</t>
  </si>
  <si>
    <t>Cymbet Corporation</t>
  </si>
  <si>
    <t>XFAB-Texas</t>
  </si>
  <si>
    <t>LCO</t>
  </si>
  <si>
    <t>cymbet.com</t>
  </si>
  <si>
    <t>2301 N University Ave</t>
  </si>
  <si>
    <t>Lubbock</t>
  </si>
  <si>
    <t>TX</t>
  </si>
  <si>
    <t>806-747-4400</t>
  </si>
  <si>
    <t>New Brighton</t>
  </si>
  <si>
    <t>cymbet.com: energy.sourceguides.com; Questionnaire;https://growjo.com/company/EaglePicher_Technologies</t>
  </si>
  <si>
    <t>EaglePicher Technologies, LLC</t>
  </si>
  <si>
    <t>Medical Power Production</t>
  </si>
  <si>
    <t>eaglepicher.com</t>
  </si>
  <si>
    <t>13136 82A Avenue</t>
  </si>
  <si>
    <t>Surrey</t>
  </si>
  <si>
    <t>V3W 9Y6</t>
  </si>
  <si>
    <t>604-543-4350</t>
  </si>
  <si>
    <t>Eaglepicher Technologies</t>
  </si>
  <si>
    <t>St. Louis</t>
  </si>
  <si>
    <t>MO</t>
  </si>
  <si>
    <t>eaglepicher.com;https://growjo.com/company/EaglePicher_Technologies</t>
  </si>
  <si>
    <t>Also does R&amp;D and makes a charger/analyzer; Makes several types of batteries, including Li-ion for specialized mission-critical applications: aerospace, military and medical.  This facility focuses on batteries for medical devices; facility is 61,000 sq ft; &gt; 900 employees across all locations</t>
  </si>
  <si>
    <t>Aerospace Business Unit an Lithium Ion Center of Excellence</t>
  </si>
  <si>
    <t>8230 E. 23rd St</t>
  </si>
  <si>
    <t>Joplin</t>
  </si>
  <si>
    <t>417-624-3167</t>
  </si>
  <si>
    <t>Also does R&amp;D and makes a charger/analyzer; Makes several types of batteries, including Li-ion for specialized mission-critical applications: aerospace, military and medical.  This facility focuses on batteries for aerospace devices; facility is 100,000 sq ft; &gt;9 00 employees across all locations</t>
  </si>
  <si>
    <t>Defense Strategic Business Unit</t>
  </si>
  <si>
    <t>C &amp; Porter Streets</t>
  </si>
  <si>
    <t>417-623-8000</t>
  </si>
  <si>
    <t>Also does R&amp;D and makes a charger/analyzer; Makes several types of batteries, including Li-ion for specialized mission-critical applications: aerospace, military and medical.  This facility focuses on batteries for aerospace devices; &gt; 900 employees across all locations</t>
  </si>
  <si>
    <t>Electrochem Solutions, Inc.</t>
  </si>
  <si>
    <t>HQ</t>
  </si>
  <si>
    <t>electrochemsolutions.com</t>
  </si>
  <si>
    <t xml:space="preserve">670 Paramount Dr. </t>
  </si>
  <si>
    <t>Raynham</t>
  </si>
  <si>
    <t>02767</t>
  </si>
  <si>
    <t>781-830-5800</t>
  </si>
  <si>
    <t>Integer Holdings Company</t>
  </si>
  <si>
    <t>integer.net</t>
  </si>
  <si>
    <t>Plano</t>
  </si>
  <si>
    <t>electrochemsolutions.com; integer.net; https://www.buzzfile.com/business/Electrochem-Solutions,-Inc.-781-575-0800</t>
  </si>
  <si>
    <t>Makes custom cells and packs for Li-ion; also does consulting and design/development; most work is on primary lithium battery production</t>
  </si>
  <si>
    <t>Electrovaya</t>
  </si>
  <si>
    <t>Mississauga</t>
  </si>
  <si>
    <t>electrovaya.com</t>
  </si>
  <si>
    <t>6688 Kitimat Rd</t>
  </si>
  <si>
    <t>L5N 1P8</t>
  </si>
  <si>
    <t>905-855-4610</t>
  </si>
  <si>
    <t>electrovaya.com; Propulsion Quebec; https://growjo.com/company/Electrovaya; https://www.zoominfo.com/c/electrovaya-inc/39932216</t>
  </si>
  <si>
    <t>Focuses primarily on mission critical applications like forklifts.  Uses ceramic separators; Employee range: 50-80</t>
  </si>
  <si>
    <t>EnPower Inc.</t>
  </si>
  <si>
    <t>Ener1 Indianapolis Battery Manufacturing Plant</t>
  </si>
  <si>
    <t>enerdel.com</t>
  </si>
  <si>
    <t>8740 Hague Rd, Building 7</t>
  </si>
  <si>
    <t>Indianapolis</t>
  </si>
  <si>
    <t>317-703-1800</t>
  </si>
  <si>
    <t>EnPower</t>
  </si>
  <si>
    <t>enpowerinc.com</t>
  </si>
  <si>
    <t>BNEF: Interactive Datasets/Storage/Cell manufacturers; ;https://www.enpowerinc.com/us-lithium-ion-battery-manufacturing-facility/; https://www.zoominfo.com/pic/enerdel-inc/34770801; https://www.insideindianabusiness.com/articles/lithium-ion-battery-maker-relocating-to-indianapolis; https://www.enpowerinc.com/us-lithium-ion-battery-manufacturing-facility/; https://www.ibj.com/articles/battery-maker-relocating-to-indianapolis-planning-more-than-100-jobs</t>
  </si>
  <si>
    <t>Acquired EnerDel's manufacturing facility and will upgrade to 0.8 GWh/yr by the end of 2023</t>
  </si>
  <si>
    <t>Enersys</t>
  </si>
  <si>
    <t>Quallion LLC</t>
  </si>
  <si>
    <t>enersys.com</t>
  </si>
  <si>
    <t>12744 San Fernando Rd</t>
  </si>
  <si>
    <t>Sylmar</t>
  </si>
  <si>
    <t>91342</t>
  </si>
  <si>
    <t>732-543-7900</t>
  </si>
  <si>
    <t>Reading</t>
  </si>
  <si>
    <t>enersys.com; Questionnaire</t>
  </si>
  <si>
    <t>Envision AESC US</t>
  </si>
  <si>
    <t>Envision</t>
  </si>
  <si>
    <t>www.envision-aesc.com</t>
  </si>
  <si>
    <t>Kentucky Transpark </t>
  </si>
  <si>
    <t>Bowling Green</t>
  </si>
  <si>
    <t>502-377-5675</t>
  </si>
  <si>
    <t>https://www.envision-aesc.com</t>
  </si>
  <si>
    <t>Zama</t>
  </si>
  <si>
    <t>Kanagawa</t>
  </si>
  <si>
    <t>https://spectrumnews1.com/ky/bowling-green/news/2022/04/26/envision-aesc-plans-to-establish--2-billion-gigafactory-in-kentucky; BNEF Interactive Dataset Cell Manufacturing</t>
  </si>
  <si>
    <t>Commissioning expected by EOY 2027</t>
  </si>
  <si>
    <t>US Plant</t>
  </si>
  <si>
    <t>envision-aesc.com</t>
  </si>
  <si>
    <t>500 Battery Plant Road</t>
  </si>
  <si>
    <t>Smyrna</t>
  </si>
  <si>
    <t>615-768-3505</t>
  </si>
  <si>
    <t>Envision Group</t>
  </si>
  <si>
    <t>envision-group.com</t>
  </si>
  <si>
    <t>Shanghai</t>
  </si>
  <si>
    <t>East China</t>
  </si>
  <si>
    <t>BNEF: Interactive Datasets/Storage/Cell manufacturers; envision-aesc.com; https://www.manta.com/c/mkxnxqy/envision-aesc-us-llc#:~:text=Envision%20Aesc%20Us%20Smyrna%20TN%2C%2037167%20%E2%80%93%20Manta.com&amp;text=Categorized%20under%20Computers%20Manufacturers.,a%20staff%20of%20approximately%20350; https://www.automotivemanufacturingsolutions.com/emobility/lithium-ion-battery-gigafactory-database/41937.article;https://www.envision-aesc.com/en/network.html;https://www.apollo.io/companies/Envision-AESC/5e57c2c4f6d38f0001777aae?chart=count</t>
  </si>
  <si>
    <t>Graphite anodes; Facility used to be Nissan factory and was acquired in 2012; Automotive Manufacturing Solutions reports 2 GWh, increasing to 8 GWh in 2028 and up to 30 GWh</t>
  </si>
  <si>
    <t>Forge Nano</t>
  </si>
  <si>
    <t>forgenano.com</t>
  </si>
  <si>
    <t>12300 Grant St., #110</t>
  </si>
  <si>
    <t>Thornton</t>
  </si>
  <si>
    <t>720-259-8579</t>
  </si>
  <si>
    <t>Questionnaire; forgenano.com;https://www.forgenano.com/press-release-atomic-layer-deposition-enabled-battery-materials-methods-products-ip-roll/;https://www.zoominfo.com/pic/forge-nano-inc/398065114</t>
  </si>
  <si>
    <t>Honda - LGES Partnership</t>
  </si>
  <si>
    <t>Honda LGES Battery Pack Manufacturing Plant</t>
  </si>
  <si>
    <t>www.honda.com
www.lgensol.com</t>
  </si>
  <si>
    <t>Honda
LGES</t>
  </si>
  <si>
    <t>honda.com
lgensol.com</t>
  </si>
  <si>
    <t>Tokyo
Seoul</t>
  </si>
  <si>
    <t>Gyeonggi</t>
  </si>
  <si>
    <t>Japan
South Korea</t>
  </si>
  <si>
    <t>https://insideevs.com/news/591209/rumor-honda-lges-battery-plant-ohio/; https://www.bloomberg.com/news/articles/2022-06-08/honda-lg-energy-eyeing-ohio-for-new-electric-car-battery-plant; BNEF Interactive Dataset Cell Manufacturing</t>
  </si>
  <si>
    <t>Very early negotiations</t>
  </si>
  <si>
    <t>Imperium3 New York Inc</t>
  </si>
  <si>
    <t>Imperium3 Huron Battery Manufacturing Plant I</t>
  </si>
  <si>
    <t>im3ny.com</t>
  </si>
  <si>
    <t>Huron Campus - 1701 North St</t>
  </si>
  <si>
    <t>Endicott</t>
  </si>
  <si>
    <t>607-444-1545</t>
  </si>
  <si>
    <t>Imperium3</t>
  </si>
  <si>
    <t>im3.com.au</t>
  </si>
  <si>
    <t>BNEF: Interactive Datasets/Storage/Cell manufacturers; https://www.pressconnects.com/story/money/2021/04/21/endicott-ny-lithium-ion-battery-plant-begin-production-2022/7318704002/</t>
  </si>
  <si>
    <t>Total facility will have 2500 workers:  https://www.pressconnects.com/story/money/2021/04/21/endicott-ny-lithium-ion-battery-plant-begin-production-2022/7318704002/</t>
  </si>
  <si>
    <t>Imperium3 Huron Battery Manufacturing Plant II</t>
  </si>
  <si>
    <t>BNEF: Interactive Datasets/Storage/Cell manufacturers; https://www.pressconnects.com/story/money/2021/04/21/endicott-ny-lithium-ion-battery-plant-begin-production-2022/7318704002/; https://www.automotivemanufacturingsolutions.com/emobility/lithium-ion-battery-gigafactory-database/41937.article</t>
  </si>
  <si>
    <t>Total facility will have 2500 workers:  https://www.pressconnects.com/story/money/2021/04/21/endicott-ny-lithium-ion-battery-plant-begin-production-2022/7318704002/; Workers were ratioed by output. Automotive Manufacturing Solutions reports 3 GWh rising to 15 GWh; C4V and Magnis Resources, Boston Energy and Innovation are all involved as well</t>
  </si>
  <si>
    <t>Kore Power</t>
  </si>
  <si>
    <t>korepower.com</t>
  </si>
  <si>
    <t>SEC 85 &amp; Baseline Rd</t>
  </si>
  <si>
    <t>Buckeye</t>
  </si>
  <si>
    <t>AZ</t>
  </si>
  <si>
    <t>208-904-1642</t>
  </si>
  <si>
    <t>Coeur d’Alene</t>
  </si>
  <si>
    <t>korepower.com; https://www.businesswire.com/news/home/20210511006073/en/KORE-Power-Names-Three-Potential-Sites-for-U.S.-Lithium-Ion-Battery-Manufacturing-Facility; https://www.automotivemanufacturingsolutions.com/emobility/lithium-ion-battery-gigafactory-database/41937.article; https://assets.website-files.com/602d520c7a0a3866755c38ae/602d520c7a0a3850e25c3b03_KORE-Power-GTM-Whitepaper.pdf;https://korepower.com/cell#:~:text=KORE%20Power%20has%202%20GWh,capacity%20based%20on%20market%20requirements; https://www.thecentersquare.com/arizona/kore-power-to-grow-in-maricopa-county-bringing-thousands-of-jobs/article_1b3ced78-f56e-11eb-a16c-ff48349baabb.html; https://korepower.com/media/kore-power-closes-on-purchase-of-koreplex-gigafactory-site-in-buckeye-arizona</t>
  </si>
  <si>
    <t>Hopes to start production in Q@ of 2023</t>
  </si>
  <si>
    <t>LG Energy Solution</t>
  </si>
  <si>
    <t>Arizona plant</t>
  </si>
  <si>
    <t>Cylindrical cells</t>
  </si>
  <si>
    <t>lgchem.com</t>
  </si>
  <si>
    <t>22358 S. Ellsworth Road</t>
  </si>
  <si>
    <t>Queen Creek</t>
  </si>
  <si>
    <t>480-358-3000</t>
  </si>
  <si>
    <t>LG Chem</t>
  </si>
  <si>
    <t>www.lgchem.com/</t>
  </si>
  <si>
    <t>https://www.azfamily.com/2022/04/12/300-acres-queen-creek-could-be-new-site-an-lg-battery-plant/; BNEF Interactive Dataset Cell manufacturers; https://www.just-auto.com/news/lges-reconsiders-ev-battery-plant-in-arizona/</t>
  </si>
  <si>
    <t>LG Energy Solution Michigan Inc.</t>
  </si>
  <si>
    <t>LG Chem Michigan Battery Manufacturing Plant</t>
  </si>
  <si>
    <t>lgenergymi.com</t>
  </si>
  <si>
    <t>1 LG Way</t>
  </si>
  <si>
    <t>616-494-7100</t>
  </si>
  <si>
    <t>lgensol.com</t>
  </si>
  <si>
    <t>BNEF: Interactive Datasets/Storage/Cell manufacturers; https://www.forbes.com/sites/samabuelsamid/2021/03/11/lg-chem-commits-45b-to-expand-ev-battery-production-capacity-in-us-by-70-gwh/?sh=47842698a026; Questionnaire; https://www.automotivemanufacturingsolutions.com/emobility/lithium-ion-battery-gigafactory-database/41937.article; Questionnaire; https://www.michiganbusiness.org/news/2022/03/lg-energy-solution-and-michigan-leading-the-battery-evolution/; https://www.spglobal.com/commodityinsights/en/market-insights/latest-news/energy-transition/042722-lg-energy-aims-to-more-than-double-battery-capacity-to-520-gwhyear-by-2025; https://www.michigan.gov/whitmer/news/press-releases/2022/03/22/whitmer-announces-1200-new-jobs-from-lg-energy-solutions-investment#:~:text=LG%20Energy%20Solution%2C%20formerly%20known,has%201%2C495%20employees%20in%20Michigan.</t>
  </si>
  <si>
    <t>Quintupling size of Holland plant by 2025</t>
  </si>
  <si>
    <t>Lithion Battery, Inc.</t>
  </si>
  <si>
    <t>Engineered Power Limited Partnership</t>
  </si>
  <si>
    <t>lithionbattery.com</t>
  </si>
  <si>
    <t>3103 14th Ave NE, #20</t>
  </si>
  <si>
    <t>T2A 7N6</t>
  </si>
  <si>
    <t>403-235-2584</t>
  </si>
  <si>
    <t>Lithion Battery Inc.</t>
  </si>
  <si>
    <t>1350 Wigwam Parkway</t>
  </si>
  <si>
    <t>702-478-3590</t>
  </si>
  <si>
    <t>Microvast</t>
  </si>
  <si>
    <t>Microvast North American Manufacturing Facility</t>
  </si>
  <si>
    <t>microvast.com</t>
  </si>
  <si>
    <t>780 International Blvd</t>
  </si>
  <si>
    <t>Clarksville</t>
  </si>
  <si>
    <t>Houston</t>
  </si>
  <si>
    <t>microvast.com; https://microvast.com/microvast-governor-lee-and-commissioner-rolfe-announce-company-to-establish-manufacturing-facility-in-clarksville-tennessee/; https://www.automotivemanufacturingsolutions.com/emobility/lithium-ion-battery-gigafactory-database/41937.article; https://www.sec.gov/Archives/edgar/data/1760689/000121390021043159/ea145917ex99-1_microvasthold.htm; BNEF Interactive Database cell manufacturing</t>
  </si>
  <si>
    <t>Should be operational in 2022; Will make cells, modules, packs and separators; chemistry is unknown, but Microvast makes LTO, NMC and LFP chemistries; Could not find if system is operational as of 8/2022; BNEF lists 3 chemistries: LTO, NMC and LFP at 666 MWh each</t>
  </si>
  <si>
    <t>Navitas Systems, LLC</t>
  </si>
  <si>
    <t>Navitas Systems Venture Drive</t>
  </si>
  <si>
    <t>navitassys.com</t>
  </si>
  <si>
    <t>4880 Venture Drive</t>
  </si>
  <si>
    <t>Ann Arbor</t>
  </si>
  <si>
    <t>734-205-1400</t>
  </si>
  <si>
    <t>Navitas Systems LLC</t>
  </si>
  <si>
    <t>Lisle</t>
  </si>
  <si>
    <t>navitassys.com; Questionnaire; https://www.zoominfo.com/c/navitas-systems-llc/356127778</t>
  </si>
  <si>
    <t>Saft America Inc</t>
  </si>
  <si>
    <t>Saft America Jacksonville Lithium Ion Battery Manufacturing Plant</t>
  </si>
  <si>
    <t>saftbatteries.com</t>
  </si>
  <si>
    <t>13575 Waterworks St</t>
  </si>
  <si>
    <t>FL</t>
  </si>
  <si>
    <t>904-861-1501</t>
  </si>
  <si>
    <t>Saft</t>
  </si>
  <si>
    <t>Levallois-Perret</t>
  </si>
  <si>
    <t>Île-de-France</t>
  </si>
  <si>
    <t>France</t>
  </si>
  <si>
    <t>Questionnaire; https://www.jaxdailyrecord.com/article/saft-says-its-cutting-63-jobs-at-west-jacksonville-factory; BNEF Cell Manufacturing Database; https://www.automotivemanufacturingsolutions.com/emobility/lithium-ion-battery-gigafactory-database/41937.article;https://www.zippia.com/saft-america-careers-37363/demographics/; https://www.buzzfile.com/business/Li~Ion-Renewables-Division-904-861-1501; BNEF Interactive Dataset Cell Manufacturing</t>
  </si>
  <si>
    <t>Questionnaire; https://www.jaxdailyrecord.com/article/saft-says-its-cutting-63-jobs-at-west-jacksonville-factory; BNEF Cell Manufacturing Database; https://www.automotivemanufacturingsolutions.com/emobility/lithium-ion-battery-gigafactory-database/41937.article;https://www.saftbatteries.com/media-resources/press-releases/saft-energy-storage-system-will-smooth-grid-integration-c%C3%B4te-divoire; https://www.buzzfile.com/business/Li~Ion-Renewables-Division-904-861-1501; BNEF Interactive Dataset Cell Manufacturing</t>
  </si>
  <si>
    <t>Samsung SDI America Inc.</t>
  </si>
  <si>
    <t>Auburn Hills</t>
  </si>
  <si>
    <t>samsungsdi.com</t>
  </si>
  <si>
    <t>4121 N. Atlantic Blvd.</t>
  </si>
  <si>
    <t>248-843-7871</t>
  </si>
  <si>
    <t>Samsung SDI America, Inc.</t>
  </si>
  <si>
    <t>samsungsdi.ocm</t>
  </si>
  <si>
    <t>San Jose</t>
  </si>
  <si>
    <t>samsungsdi.ocm; https://www.media.stellantis.com/be-fr/corporate-communications/press/stellantis-and-samsung-sdi-to-form-joint-venture-for-lithium-ion-battery-production-in-north-america-1634888846-1634886420;https://www.linkedin.com/company/samsung-sdi-america-inc-</t>
  </si>
  <si>
    <t>SK Innovation Co Ltd</t>
  </si>
  <si>
    <t>SK Innovation Commerce Georgia Battery Manufacturing Plant Phase I</t>
  </si>
  <si>
    <t>1523 Steve Reynolds Industrial Pkwy</t>
  </si>
  <si>
    <t>Commerce</t>
  </si>
  <si>
    <t>GA</t>
  </si>
  <si>
    <t>SK Innovation Co</t>
  </si>
  <si>
    <t>Incheon</t>
  </si>
  <si>
    <t>BNEF: Interactive Datasets/Storage/Cell manufacturers; https://www.automotivemanufacturingsolutions.com/emobility/lithium-ion-battery-gigafactory-database/41937.article;https://auto.economictimes.indiatimes.com/news/auto-components/sk-innovation-to-raise-annual-battery-capacity-to-200-gwh-by-2025/84008343; https://www.ajc.com/news/business/sk-boosts-hiring-plans-for-georgia-battery-plant/BBUP7AKM6NA75CRJM36J36MH5I/</t>
  </si>
  <si>
    <t xml:space="preserve">Will have 2,600 workers at the end of Phase II (end of 2023).  </t>
  </si>
  <si>
    <t>SK Innovation Commerce Georgia Battery Manufacturing Plant Phase II</t>
  </si>
  <si>
    <t>BNEF: Interactive Datasets/Storage/Cell manufacturers; https://www.prnewswire.com/news-releases/sk-innovation-accelerates-hiring-at-its-first-us-based-electric-vehicle-battery-site-in-georgia-301134940.html; https://www.automotivemanufacturingsolutions.com/emobility/lithium-ion-battery-gigafactory-database/41937.article; https://www.ajc.com/news/business/sk-boosts-hiring-plans-for-georgia-battery-plant/BBUP7AKM6NA75CRJM36J36MH5I/</t>
  </si>
  <si>
    <t>One of two factories. Together they will have 21.5 GWh capacity when completed in 2023</t>
  </si>
  <si>
    <t>Statevolt</t>
  </si>
  <si>
    <t>Statevolt Imperial Valley Battery Manufacturing Plant</t>
  </si>
  <si>
    <t>https://www.statevolt.com/</t>
  </si>
  <si>
    <t>2029 Century Park East Suite 400N</t>
  </si>
  <si>
    <t>https://insideevs.com/news/581719/california-statevolt-gigafactory-project/; Statevolt.com; BNEF Interactive Dataset Cell manufacturing; https://chargedevs.com/newswire/statevolt-to-build-54-gwh-battery-gigafactory-in-california/</t>
  </si>
  <si>
    <t>New company; Address is for HQ as site has not yet been selected. Will use locally produced lithium and geothermal power from its planned Hells Kitchen Lithium and Power development</t>
  </si>
  <si>
    <t>Stellantis - LG Energy Solution JV</t>
  </si>
  <si>
    <t>Windsor Gigafactory</t>
  </si>
  <si>
    <t>Stellantis.com
lgensol.com</t>
  </si>
  <si>
    <t>Windsor</t>
  </si>
  <si>
    <t>N8W 3Y3</t>
  </si>
  <si>
    <t>stellantis.com
lgensol.com</t>
  </si>
  <si>
    <t>Hoofddorp
Seoul</t>
  </si>
  <si>
    <t>North Holland
Gyeonggi</t>
  </si>
  <si>
    <t>Netherlands
Republic of Korea</t>
  </si>
  <si>
    <t>https://www.stellantis.com/en/news/press-releases/2022/march/stellantis-and-lg-energy-solution-to-invest-over-5-billion-cad-in-joint-venture-for-first-large-scale-lithium-Ion-battery-production-plant-in-canada; BNEF Interactive Dataset Cell manufacturing</t>
  </si>
  <si>
    <t>Construction scheduled to start at the end of 2022 with production in Q1 2024</t>
  </si>
  <si>
    <t>Stellantis - Samsung SDI Co Ltd</t>
  </si>
  <si>
    <t>Stellantis-Samsung SDI Kokomo Battery Manufacturing Plant</t>
  </si>
  <si>
    <t>Stellantis.com
Samsung</t>
  </si>
  <si>
    <t>Kokomo</t>
  </si>
  <si>
    <t>stellantis.com
samsungsdi.com</t>
  </si>
  <si>
    <t>Hoofddorp
Yongin</t>
  </si>
  <si>
    <t>https://www.stellantis.com/en/news/press-releases/2022/may/stellantis-and-samsung-announce-battery-plant-in-kokomo; BNEF Interactive Dataset Cell manufacturing</t>
  </si>
  <si>
    <t>Facility will start construction in late 2022 with production in Q1 in 2025: Plant will grow to 33 GWh/yr soon after</t>
  </si>
  <si>
    <t>Stromvolt</t>
  </si>
  <si>
    <t>www.stromvolt.com</t>
  </si>
  <si>
    <t>https://www.stromvolt.com/</t>
  </si>
  <si>
    <t>https://www.electrive.com/2021/10/06/stromvolt-americas-announces-battery-plant-plans-for-canada/; BNEF Interactive Dataset cell manufacturing; stromvolt.com</t>
  </si>
  <si>
    <t>Plant will start with a 250 MWh/yr in 2023 and grow to 10 GWh/yr by 2030; Website specifies cells</t>
  </si>
  <si>
    <t>Tesla Inc.</t>
  </si>
  <si>
    <t>Gigafactory Texas</t>
  </si>
  <si>
    <t>www.tesla.com/gigafactory</t>
  </si>
  <si>
    <t>13101 Tesla Drive Austin</t>
  </si>
  <si>
    <t>Austin</t>
  </si>
  <si>
    <t>650 6815000</t>
  </si>
  <si>
    <t>Tesla</t>
  </si>
  <si>
    <t>tesla.com</t>
  </si>
  <si>
    <t>https://electrek.co/2022/02/03/tesla-applies-build-giant-new-cathode-factory-battery-production-gigafactory-texas/</t>
  </si>
  <si>
    <t xml:space="preserve">Tesla Inc </t>
  </si>
  <si>
    <t>Tesla Fremont Pilot Battery Manufacturing Plant</t>
  </si>
  <si>
    <t>4680 Kato Road</t>
  </si>
  <si>
    <t>Fremont</t>
  </si>
  <si>
    <t>Tesla Inc</t>
  </si>
  <si>
    <t>Palo Alto</t>
  </si>
  <si>
    <t>BNEF: Interactive Datasets/Storage/Cell manufacturers; https://insideevs.com/news/485347/musk-tesla-4680-cell-pilot-plant-top-capacity/</t>
  </si>
  <si>
    <t>This pilot plant is currently under construction and is projected to be commissioned in October 2021 (BNEF Interactive Datasets/Storage, accessed 8/5/2021); 4680 cells</t>
  </si>
  <si>
    <t>Tesla Inc, Panasonic Corp</t>
  </si>
  <si>
    <t>Tesla Gigafactory</t>
  </si>
  <si>
    <t>https://www.tesla.com/gigafactory</t>
  </si>
  <si>
    <t>Electric Avenue</t>
  </si>
  <si>
    <t>Sparks</t>
  </si>
  <si>
    <t>888-518-3752</t>
  </si>
  <si>
    <t>BNEF: Interactive Datasets/Storage/Cell manufacturers; tesla.com/gigafactory; https://en.wikipedia.org/wiki/Giga_Nevada;  https://www.google.com/search?q=tesla+gigafactory&amp;rlz=1C1GCEB_enUS866US866&amp;oq=tesla+gigafactory&amp;aqs=chrome..69i57j46i175i199i433i512l2j0i512j46i175i199i433i512j0i512l5.5004j0j9&amp;sourceid=chrome&amp;ie=UTF-8</t>
  </si>
  <si>
    <t>BNEF lists 12 plants, but all were grouped to Gigafactory1;  NMC Powerwall and and Powerpack are also made here.</t>
  </si>
  <si>
    <t>Reno Battery ManufacturingPlant</t>
  </si>
  <si>
    <t>Currently under construction expansion of Gigafactory 1 and is expected to be complete in 2022 (BNEF Interactive Datasets/Storage, accessed 8/5/2021)</t>
  </si>
  <si>
    <t>Tesla Gigafactory Expansion</t>
  </si>
  <si>
    <t xml:space="preserve">BNEF: Interactive Datasets/Storage/Cell manufacturers; </t>
  </si>
  <si>
    <t xml:space="preserve">This is the expansion of the Gigafactory that was announced on 02/26/2014, which is expected to be complete in 2025 </t>
  </si>
  <si>
    <t>Ultium Cells</t>
  </si>
  <si>
    <t>Lansing Battery Manufacturing Plant</t>
  </si>
  <si>
    <t>www.ultiumcell.com</t>
  </si>
  <si>
    <t>Lansing</t>
  </si>
  <si>
    <t>517-267-044</t>
  </si>
  <si>
    <t>Warren</t>
  </si>
  <si>
    <t>https://www.ultiumcell.com/our-locations/lansing-mi; https://insideevs.com/news/590979/ultium-cells-steel-building-structure-tennessee/#:~:text=The%20upcoming%20plant%20in%20Spring,very%20soon%20%2D%20in%20August%202022; BNEF Interactive Dataset Cell manufacturing; https://www.ultiumcell.com/our-locations/lansing-mi</t>
  </si>
  <si>
    <t>Scheduled to start construction in summer 2022 and opening in late 2024. Will supply to GM facilities Factory ZERO, Orion Assumbly as well as others</t>
  </si>
  <si>
    <t>Ultium Cells LLC</t>
  </si>
  <si>
    <t>Spring Hill Battery Manufacturing Plant</t>
  </si>
  <si>
    <t>ultiumcell.com</t>
  </si>
  <si>
    <t>100 Saturn Pkwy</t>
  </si>
  <si>
    <t>Spring Hill</t>
  </si>
  <si>
    <t>931-486-5440</t>
  </si>
  <si>
    <t>ultiumcell.com; https://www.automotivemanufacturingsolutions.com/emobility/lithium-ion-battery-gigafactory-database/41937.article; https://insideevs.com/news/590979/ultium-cells-steel-building-structure-tennessee/#:~:text=The%20upcoming%20plant%20in%20Spring,very%20soon%20%2D%20in%20August%202022; BNEF Interactive Dataset Cell manufacturing; https://www.ultiumcell.com/our-locations/spring-hill-tn</t>
  </si>
  <si>
    <t>Joint venture between LG and GM; Production slated for late 2023</t>
  </si>
  <si>
    <t>Lordstown Manufacturing Plant</t>
  </si>
  <si>
    <t>NCMA</t>
  </si>
  <si>
    <t>7400 Tod Ave SW</t>
  </si>
  <si>
    <t>586-295-5429</t>
  </si>
  <si>
    <t>ultiumcell.com; insideevs.com/news/511582/ultium-cells-battery-plant-june2021/; https://www.automotivemanufacturingsolutions.com/emobility/lithium-ion-battery-gigafactory-database/41937.article; https://insideevs.com/news/590979/ultium-cells-steel-building-structure-tennessee/#:~:text=The%20upcoming%20plant%20in%20Spring,very%20soon%20%2D%20in%20August%202022; BNEF Interactive Dataset Cell manufacturing; https://www.ultiumcell.com/our-locations/warren-oh</t>
  </si>
  <si>
    <t>Joint venture between LG and GM; Expected completion in 8/2022</t>
  </si>
  <si>
    <t>Xalt Energy MI LLC</t>
  </si>
  <si>
    <t>Xalt Energy Battery Park</t>
  </si>
  <si>
    <t>xaltenergy.com</t>
  </si>
  <si>
    <t>2700 S. Saginaw Rd</t>
  </si>
  <si>
    <t>Midland</t>
  </si>
  <si>
    <t>989-486-8501</t>
  </si>
  <si>
    <t>Xalt Energy</t>
  </si>
  <si>
    <t>xaltenergy.com; Questionnaire; https://siteselection.com/theEnergyReport/2015/feb/storage.cfm#:~:text=The%20initial%20annual%20production%20capacity,500%2C000%20start%2Fstop%20vehicle%20batteries; https://craft.co/xalt-energy-109; https://www.zoominfo.com/pic/xalt-energy-llc/363457532</t>
  </si>
  <si>
    <t>Xerion Advanced Battery Corp</t>
  </si>
  <si>
    <t>Xerion Dayton Cell Production Facility</t>
  </si>
  <si>
    <t>xerionbattery.com</t>
  </si>
  <si>
    <t>250 Northwoods Blvd</t>
  </si>
  <si>
    <t>Vandalia</t>
  </si>
  <si>
    <t>720-229-0697</t>
  </si>
  <si>
    <t xml:space="preserve">Kettering </t>
  </si>
  <si>
    <t>Questionnaire; https://electric-vehicle.autotechoutlook.com/vendor/xerion-advanced-battery-changing-the-dynamics-of-lithium-ion-battery-manufacturing-cid-145-mid-19.html; https://www.zoominfo.com/c/xerion-advanced-battery-corp/348122338; https://craft.co/xerion-materials-corp; https://www.daytondailynews.com/business/battery-maker-plans-21m-investment-vandalia-plant/IUA02IZGPUBy1m3pKZUUeM/#:~:text=Xerion%20has%20about%2040%20employees,to%20beyond%201%2C000%20after%20that.</t>
  </si>
  <si>
    <t>Xerion is finishing development on a new, fast-charging and longer-lasting advanced lithium ion battery. The technology could extend battery life for a phone or a tool by up to 40 percent, while charging in just six minutes. Full production is projected for 2022</t>
  </si>
  <si>
    <t>Questionnaire; https://www.zoominfo.com/c/xerion-advanced-battery-corp/348122338; https://craft.co/xerion-materials-corp; https://www.daytondailynews.com/business/battery-maker-plans-21m-investment-vandalia-plant/IUA02IZGPUBy1m3pKZUUeM/#:~:text=Xerion%20has%20about%2040%20employees,to%20beyond%201%2C000%20after%20that.</t>
  </si>
  <si>
    <t>Full production is scheduled for 2022, but could not confirm</t>
  </si>
  <si>
    <t>Questionnaire;https://www.signalhire.com/companies/xerion-advanced-battery-corp; https://www.zoominfo.com/c/xerion-advanced-battery-corp/348122338; https://craft.co/xerion-materials-corp; https://www.daytondailynews.com/business/battery-maker-plans-21m-investment-vandalia-plant/IUA02IZGPUBy1m3pKZUUeM/#:~:text=Xerion%20has%20about%2040%20employees,to%20beyond%201%2C000%20after%20that.</t>
  </si>
  <si>
    <t>Could not confirm 2022 start</t>
  </si>
  <si>
    <t>3M</t>
  </si>
  <si>
    <t>3M Guin</t>
  </si>
  <si>
    <t>Non-cell Components</t>
  </si>
  <si>
    <t>Thermal Systems</t>
  </si>
  <si>
    <t>3m.com</t>
  </si>
  <si>
    <t>6675 US Highway 43</t>
  </si>
  <si>
    <t>Guin</t>
  </si>
  <si>
    <t>205-468-3315</t>
  </si>
  <si>
    <t>Saint Paul</t>
  </si>
  <si>
    <t>EW</t>
  </si>
  <si>
    <t>Thermal Pads &amp; Fillers</t>
  </si>
  <si>
    <t>3M Cottage Grove</t>
  </si>
  <si>
    <t>10746 Innovation Road</t>
  </si>
  <si>
    <t>Cottage Grove</t>
  </si>
  <si>
    <t>651-458-2334</t>
  </si>
  <si>
    <t>3M Springfield</t>
  </si>
  <si>
    <t>Safety Systems</t>
  </si>
  <si>
    <t>3211 E Chestnut Expressway</t>
  </si>
  <si>
    <t>Springfield</t>
  </si>
  <si>
    <t>417-869-3501</t>
  </si>
  <si>
    <t>Rapid thermal suppression</t>
  </si>
  <si>
    <t>AA Portable Power Corp.</t>
  </si>
  <si>
    <t>Cell Assemblies/ Groupings</t>
  </si>
  <si>
    <t>Packs</t>
  </si>
  <si>
    <t>aaportablepower.com</t>
  </si>
  <si>
    <t>825 South 19th Street</t>
  </si>
  <si>
    <t>Richmond</t>
  </si>
  <si>
    <t>510-525-2328</t>
  </si>
  <si>
    <t>batteryspace.com</t>
  </si>
  <si>
    <t>Thomasnet: Battery Packs / manufacturers; batteryspace.com</t>
  </si>
  <si>
    <t>Mostly a battery distributor, but has production lines for custom order battery packs and battery testing. Workforce Range: 10-49</t>
  </si>
  <si>
    <t>ADA Technologies, Inc.</t>
  </si>
  <si>
    <t>adatech.com</t>
  </si>
  <si>
    <t>11149 Bradford Road</t>
  </si>
  <si>
    <t>Littleton</t>
  </si>
  <si>
    <t>303-792-5615</t>
  </si>
  <si>
    <t>ADA Technolgies, Inc.</t>
  </si>
  <si>
    <t>adatech.com; Questionnaire; https://www.buzzfile.com/business/Ada-Technologies,-Inc.-303-792-5615</t>
  </si>
  <si>
    <t xml:space="preserve">Thermal Interface Materials; </t>
  </si>
  <si>
    <t>AKASOL, Inc.</t>
  </si>
  <si>
    <t>Hazel Park</t>
  </si>
  <si>
    <t>akasol.com</t>
  </si>
  <si>
    <t>1400 E 10 Mile Rd, Suite 150</t>
  </si>
  <si>
    <t>248-25-7843</t>
  </si>
  <si>
    <t xml:space="preserve">BorgWarner </t>
  </si>
  <si>
    <t>borgwarner.com</t>
  </si>
  <si>
    <t>www.akasol.com/en; borgwarner.com; Questionnaire; https://www.automotivemanufacturingsolutions.com/emobility/lithium-ion-battery-gigafactory-database/41937.article; https://www.buzzfile.com/business/Akasol-Inc.-248-259-7843</t>
  </si>
  <si>
    <t>Modules/ Arrays</t>
  </si>
  <si>
    <t>Alion Science and Technology</t>
  </si>
  <si>
    <t>Alion Fabrication and Integration Laboratory</t>
  </si>
  <si>
    <t>alionscience.com</t>
  </si>
  <si>
    <t xml:space="preserve"> </t>
  </si>
  <si>
    <t xml:space="preserve">Crane </t>
  </si>
  <si>
    <t>254-634-5785</t>
  </si>
  <si>
    <t>Killeen</t>
  </si>
  <si>
    <t>Military battery pack</t>
  </si>
  <si>
    <t>AllCell Technology</t>
  </si>
  <si>
    <t>Broadview</t>
  </si>
  <si>
    <t>allcelltech.com</t>
  </si>
  <si>
    <t>2600 S 25th Ave, Suite Z</t>
  </si>
  <si>
    <t>872-281-7606</t>
  </si>
  <si>
    <t>allcelltech.com; Questionnaire; https://www.buzzfile.com/business/Allcell-Technologies-872-281-7606</t>
  </si>
  <si>
    <t>Battery packs using thermal interphase materials</t>
  </si>
  <si>
    <t>7307 Quality Circle</t>
  </si>
  <si>
    <t>LTO Battery Module; Closed its Reno manuf. Facility and moved it to China.  Initial facility in Anderson is listed as permanently closed; BNEF does not list it;  Unsure if it  makes cells in US. Called and emailed</t>
  </si>
  <si>
    <t>Racks / Cabinets</t>
  </si>
  <si>
    <t>Up to 40 LTO-modules/rack; Closed its Reno manuf. Facility and moved it to China.  Initial facility in Anderson is listed as permanently closed; BNEF does not list it;  Unsure if it  makes cells in US. Called and emailed</t>
  </si>
  <si>
    <t>American Battery Solutions</t>
  </si>
  <si>
    <t>ABS Springboro Manufacturing</t>
  </si>
  <si>
    <t>americanbatterysolutions.com</t>
  </si>
  <si>
    <t>50 Ovonic Way</t>
  </si>
  <si>
    <t>Springboro</t>
  </si>
  <si>
    <t xml:space="preserve">248-462-6364 </t>
  </si>
  <si>
    <t>Lake Orion</t>
  </si>
  <si>
    <t>americanbatterysolutions.com/high-voltage; dnb.com/business-directory/company-profiles.american_battery_solutions_inc; Questionnaire; https://www.americanbatterysolutions.com/news-articles/american-battery-solutions-announces-re-launch-of-springboro-ohio-manufacturing-facility-with-added-capacity-to-meet-growing-lithium-ion-battery-demand; https://www.oemoffhighway.com/electronics/power-systems/batteries-capacitors/company/22005710/american-battery-solutions#:~:text=Our%20manufacturing%20team%20has%20produced,motive%20industrial%2C%20and%20commercial%20sectors.</t>
  </si>
  <si>
    <t>Assembles battery packs for Fiat; 8 MWh/y expected production 2025 for 150,000 vehicles; Production capacity was estimated from current production of 60k packs to 150k packs corresponding to 8 MWh</t>
  </si>
  <si>
    <t>MWh</t>
  </si>
  <si>
    <t>Questionnaire; telecon 8/20/21;https://americanbatterytechnology.com/about-us/; BNEF Interactive Dataset Cell Manufacturing</t>
  </si>
  <si>
    <t>Expected commissioning in Q2 2024</t>
  </si>
  <si>
    <t>americanlithiumenergy.com; https://www.datanyze.com/companies/american-lithium-energy/347887839</t>
  </si>
  <si>
    <t>Amphenol</t>
  </si>
  <si>
    <t>Amphenol Optimize</t>
  </si>
  <si>
    <t>Electrical Systems</t>
  </si>
  <si>
    <t>amphenol-optimize.com</t>
  </si>
  <si>
    <t>México 15 Km 6.5, Zona Industrial</t>
  </si>
  <si>
    <t>Nogales</t>
  </si>
  <si>
    <t>Son.</t>
  </si>
  <si>
    <t>52-631-311-1600</t>
  </si>
  <si>
    <t>Amphenol Corporation</t>
  </si>
  <si>
    <t>amphenol.com</t>
  </si>
  <si>
    <t>Wallingford</t>
  </si>
  <si>
    <t>CT</t>
  </si>
  <si>
    <t>Questionnaire; amphenol.com</t>
  </si>
  <si>
    <t>Amphenol Industrial Operations</t>
  </si>
  <si>
    <t>tpil.com</t>
  </si>
  <si>
    <t>191 Delaware Ave</t>
  </si>
  <si>
    <t>Sidney</t>
  </si>
  <si>
    <t>888-364-9011</t>
  </si>
  <si>
    <t>Amphenol Interconnect Products</t>
  </si>
  <si>
    <t>amphenol-ipc.com</t>
  </si>
  <si>
    <t>20 Valley St</t>
  </si>
  <si>
    <t>Endwell</t>
  </si>
  <si>
    <t>607-754-4444</t>
  </si>
  <si>
    <t>Amphenol Advanced Sensors</t>
  </si>
  <si>
    <t>amphenol-sensors.com</t>
  </si>
  <si>
    <t>967 Windfall Road</t>
  </si>
  <si>
    <t>203-265-8900</t>
  </si>
  <si>
    <t>Thermal Runaway Detection in LIBs</t>
  </si>
  <si>
    <t>Amphenol Thermometrics</t>
  </si>
  <si>
    <t>Amphenol Thermometrics St. Marys</t>
  </si>
  <si>
    <t>Amphenol Thermometrics Tijuana</t>
  </si>
  <si>
    <t>Calle 7 Norte #110
Colonia, Ciudad Industrial Otay</t>
  </si>
  <si>
    <t>Tijuana</t>
  </si>
  <si>
    <t>52-664-615-3825</t>
  </si>
  <si>
    <t>Arkema</t>
  </si>
  <si>
    <t>Arkema - Bostik Adhesives</t>
  </si>
  <si>
    <t>arkema.com</t>
  </si>
  <si>
    <t>1301 N. 113th St</t>
  </si>
  <si>
    <t>Wauwatosa</t>
  </si>
  <si>
    <t>270-395-7121</t>
  </si>
  <si>
    <t>King of Prussia</t>
  </si>
  <si>
    <t>Questionnaire; Arkema.com</t>
  </si>
  <si>
    <t>Adhesives</t>
  </si>
  <si>
    <t>Auto Motive Power, Inc.</t>
  </si>
  <si>
    <t>www.automotivepower.com</t>
  </si>
  <si>
    <t>11643 Telegraph Rd</t>
  </si>
  <si>
    <t>Santa Fe Springs</t>
  </si>
  <si>
    <t>800-894-7104</t>
  </si>
  <si>
    <t>https://www.automotivepower.com/</t>
  </si>
  <si>
    <t>Provider of automotive software and hardware services intended to drive e-mobility to the global mass market. The company's services include battery management systems (BMS), charging solutions, bootloaders and cloud services, enabling industries to create a seamless mobility experience.</t>
  </si>
  <si>
    <t>Battery Specialties</t>
  </si>
  <si>
    <t>batteryspecialties.com</t>
  </si>
  <si>
    <t>3530 Cadillac Ave.</t>
  </si>
  <si>
    <t>Costa Mesa</t>
  </si>
  <si>
    <t>800-854-5759</t>
  </si>
  <si>
    <t>Thomasnet: Battery Packs / manufacturers; https://www.zoominfo.com/c/battery-specialties/8523659</t>
  </si>
  <si>
    <t>Custom battery packs, usually for military use;</t>
  </si>
  <si>
    <t>Blue Line Battery, Inc.</t>
  </si>
  <si>
    <t>www.bluelinebattery.com</t>
  </si>
  <si>
    <t>601 3rd St</t>
  </si>
  <si>
    <t>Beloit</t>
  </si>
  <si>
    <t>262-501-3376</t>
  </si>
  <si>
    <t>Whitewater</t>
  </si>
  <si>
    <t>https://bluelinebattery.com/products/</t>
  </si>
  <si>
    <t>Manufacturer of lithium-ion batteries designed for multiple and varied industrial applications. The company develops water and impact-resistant batteries for applications such as electric bikes, power storage, remote controls, and industrial purposes, enabling companies across various industries to meet and fulfill motive power and stationary energy storage needs.</t>
  </si>
  <si>
    <t>Questionnaire; https://www.zoominfo.com/pic/blue-solutions/372118582</t>
  </si>
  <si>
    <t>1 Blue Oval</t>
  </si>
  <si>
    <t>https://www.kentucky.com/news/state/kentucky/article254556442.html; BNEF Interactive Dataset\Cell Manufacturing</t>
  </si>
  <si>
    <t>BMW Manufacturing</t>
  </si>
  <si>
    <t>Spartanburg Manufacturing Plant</t>
  </si>
  <si>
    <t>bmwgroup-werke.com</t>
  </si>
  <si>
    <t>1400 Highway 101 S</t>
  </si>
  <si>
    <t>Greer</t>
  </si>
  <si>
    <t>SC</t>
  </si>
  <si>
    <t>864-802-6000 </t>
  </si>
  <si>
    <t>BMW Group</t>
  </si>
  <si>
    <t>bmwusa.com</t>
  </si>
  <si>
    <t>Munich</t>
  </si>
  <si>
    <t>Bavaria</t>
  </si>
  <si>
    <t>EV Battery Supply Chain Analysis https://www.automotivelogistics.media/battery-supply-chain/oem-and-lithium-ion-battery-cell-supplier-database/41933.article; bmwusa.com; https://www.bmwgroup-werke.com/spartanburg/en/our-plant/site-infos.html#ace-2129196916</t>
  </si>
  <si>
    <t>Assembles battery packs for BMW; 120 are employed in battery production;  11,000 are employed at the entire plant.Estimated prod. Based on 45,000 batteries in 4 years and doubling capacity in 2019- https://www.bmwgroup-werke.com/spartanburg/en/our-plant/site-infos.html#ace-2129196916</t>
  </si>
  <si>
    <t>units/yr</t>
  </si>
  <si>
    <t>Braille Battery, Inc</t>
  </si>
  <si>
    <t>braillebattery.com</t>
  </si>
  <si>
    <t>6935 15th St E</t>
  </si>
  <si>
    <t>Sarasota</t>
  </si>
  <si>
    <t>941-312-5047</t>
  </si>
  <si>
    <t>Braille Battery Inc.</t>
  </si>
  <si>
    <t>braillebattery.com; https://www.zoominfo.com/c/braille-battery-inc/353980518; https://www.linkedin.com/company/braille-battery</t>
  </si>
  <si>
    <t>Manufacture specialty Li-ion batteries for racing cars and other high performance applications; Workforce &lt; 25 or 11-50; Estimated 15</t>
  </si>
  <si>
    <t>Calogy Solutions</t>
  </si>
  <si>
    <t>calogysolutions.com</t>
  </si>
  <si>
    <t>4441 Boulevard Industriel</t>
  </si>
  <si>
    <t>Sherbrooke</t>
  </si>
  <si>
    <t>J1L 2S9</t>
  </si>
  <si>
    <t>819-200 3083</t>
  </si>
  <si>
    <t xml:space="preserve">calogysolutions.com; Propulsion Quebec; Questionnaire; https://ca.linkedin.com/company/calogysolutions; </t>
  </si>
  <si>
    <t>Battery packs for light EV's; ZoomInfo has &lt; 25 employees</t>
  </si>
  <si>
    <t xml:space="preserve">Cell-Con, Inc. </t>
  </si>
  <si>
    <t>cell-con.com</t>
  </si>
  <si>
    <t>8468 US Rte. 220</t>
  </si>
  <si>
    <t>Bedford</t>
  </si>
  <si>
    <t>800-771-7139</t>
  </si>
  <si>
    <t>Cell-Con, Inc.</t>
  </si>
  <si>
    <t>Exton</t>
  </si>
  <si>
    <t>Thomasnet: Battery Packs / manufacturers;</t>
  </si>
  <si>
    <t>Low voltage packs with embedded sensors; Workforce range: 10-49</t>
  </si>
  <si>
    <t>clairos.com</t>
  </si>
  <si>
    <t>Clairos</t>
  </si>
  <si>
    <t>https://betterbuildingssolutioncenter.energy.gov/iso-50001/showcase-projects/clarios-meadowbrook-lithium-ion%E2%80%9450001-ready-facility</t>
  </si>
  <si>
    <t>Proprietary LTO pack; Used to be Johnson Controls Inc.</t>
  </si>
  <si>
    <t>Conamix Inc.</t>
  </si>
  <si>
    <t>www.conamix.com</t>
  </si>
  <si>
    <t>61 Brown Rd</t>
  </si>
  <si>
    <t xml:space="preserve"> Ithaca</t>
  </si>
  <si>
    <t>(607) 216-6229</t>
  </si>
  <si>
    <t>Ithaca</t>
  </si>
  <si>
    <t xml:space="preserve"> NY</t>
  </si>
  <si>
    <t>Developer of nano-structured silicon advanced battery materials intended to be used in lithium-ion batteries. The company's battery is developed with high-energy cobalt-free battery materials for rechargeable batteries that can yield more energy than current batteries, providing companies with materials to improve the performance of lithium-ion batteries.</t>
  </si>
  <si>
    <t>Coreshell Technologies Inc</t>
  </si>
  <si>
    <t>www.coreshelltech.com</t>
  </si>
  <si>
    <t>1933 Davis St., Suite 228</t>
  </si>
  <si>
    <t>San Leandro</t>
  </si>
  <si>
    <t>(415) 314-9926</t>
  </si>
  <si>
    <t>Oakland</t>
  </si>
  <si>
    <t>https://www.buzzfile.com/business/Coreshell-Technologies-Inc-415-314-9926</t>
  </si>
  <si>
    <t xml:space="preserve"> Coreshell is unlocking lower cost, higher capacity, and safer batteries with its low-cost thin-film electrode coating technology. </t>
  </si>
  <si>
    <t>Custom Power</t>
  </si>
  <si>
    <t>custompower.com</t>
  </si>
  <si>
    <t>10910 Talbert Ave.</t>
  </si>
  <si>
    <t>Fountain Valley</t>
  </si>
  <si>
    <t>800-896-5059</t>
  </si>
  <si>
    <t>Thomasnet: Battery Packs / manufacturers; custompower.com</t>
  </si>
  <si>
    <t>Custom battery packs for military and medical devices; Workforce range: 50-99</t>
  </si>
  <si>
    <t>Daimler</t>
  </si>
  <si>
    <t>Daimler Tuscaloosa Plant</t>
  </si>
  <si>
    <t>daimler.com</t>
  </si>
  <si>
    <t>1 Mercedes Dr</t>
  </si>
  <si>
    <t>Vance</t>
  </si>
  <si>
    <t>Daimler AG</t>
  </si>
  <si>
    <t>Stuttgart</t>
  </si>
  <si>
    <t>Baden-Württemberg</t>
  </si>
  <si>
    <t>EV Battery Supply Chain Analysis; daimler.com</t>
  </si>
  <si>
    <t>Will assemble battery packs for Mercedes</t>
  </si>
  <si>
    <t xml:space="preserve">Dantona Industries, Inc. </t>
  </si>
  <si>
    <t>dantona.com</t>
  </si>
  <si>
    <t>3051 Burns Ave</t>
  </si>
  <si>
    <t>Wantagh</t>
  </si>
  <si>
    <t>800-326-8662</t>
  </si>
  <si>
    <t>Custom battery packs; Workforce Range: 10-49</t>
  </si>
  <si>
    <t>Eaglepicher Technologies, LLC</t>
  </si>
  <si>
    <t>Also does R&amp;D and makes a charger/analyzer;  This facility focuses on batteries for medical devices; facility is 61,000 sq ft; &gt; 900 employees across all locations</t>
  </si>
  <si>
    <t>Also does R&amp;D and makes a charger/analyzer;   This facility focuses on batteries for aerospace devices; facility is 100,000 sq ft; &gt; 900 employees across all locations</t>
  </si>
  <si>
    <t>Also does R&amp;D and makes a charger/analyzer;   This facility focuses on batteries for military applications; &gt; 900 employees across all lcoations</t>
  </si>
  <si>
    <t>Eaton</t>
  </si>
  <si>
    <t>eaton.com</t>
  </si>
  <si>
    <t>Dublin</t>
  </si>
  <si>
    <t>Leinster</t>
  </si>
  <si>
    <t>Ireland</t>
  </si>
  <si>
    <t>USP battery packs</t>
  </si>
  <si>
    <t>Electric Power Systems</t>
  </si>
  <si>
    <t>ep-sys.net</t>
  </si>
  <si>
    <t>520 W 2850 N</t>
  </si>
  <si>
    <t>North Logan</t>
  </si>
  <si>
    <t>435-535-6978</t>
  </si>
  <si>
    <t>ep-sys.net; https://www.sltrib.com/news/2022/06/13/flying-cars-see-how-this/#:~:text=%E2%80%9CWe%20call%20them%20electric%20vertical,others%2C%20Millecam%20said%20EPS%20said.</t>
  </si>
  <si>
    <t>batteries for spacecraft, helicopters, airplanes</t>
  </si>
  <si>
    <t>670 Paramount Dr.</t>
  </si>
  <si>
    <t>Makes custom cells and packs for Li-ion; also does consulting and design/development; Most manufacturing is lithium primary cells</t>
  </si>
  <si>
    <t>Element Energy, Inc.</t>
  </si>
  <si>
    <t>www.elementenergy.com</t>
  </si>
  <si>
    <t>3479 Edison Way</t>
  </si>
  <si>
    <t>Melno Park</t>
  </si>
  <si>
    <t> 94025</t>
  </si>
  <si>
    <t> 650-330-6600 </t>
  </si>
  <si>
    <t>Menlo Park</t>
  </si>
  <si>
    <t>Developer of a battery management system designed to improve the safety, energy throughput, and lifetime of lithium-ion battery packs. The company's system helps with the cost-effective repurposing of retired electric vehicle batteries into highly effective grid-scale energy storage systems, enabling users to facilitate the proliferation of renewable energy while providing the total energy capacity of the pack.</t>
  </si>
  <si>
    <t>Eneon ES</t>
  </si>
  <si>
    <t>Indoor fabrication and integration facility</t>
  </si>
  <si>
    <t>eneon-es.com</t>
  </si>
  <si>
    <t xml:space="preserve">403-877-8541 </t>
  </si>
  <si>
    <t>Containerized battery storage systems</t>
  </si>
  <si>
    <t>Outdoor fabrication and assembly yard</t>
  </si>
  <si>
    <t>8740 Hague Rd Bldg 7</t>
  </si>
  <si>
    <t>8/4/2022 12:00:00 AM</t>
  </si>
  <si>
    <t>EnerSys</t>
  </si>
  <si>
    <t>Purcell</t>
  </si>
  <si>
    <t>purcellsystems.com</t>
  </si>
  <si>
    <t>16125 East Euclid Avenue</t>
  </si>
  <si>
    <t>Spokane Valley</t>
  </si>
  <si>
    <t>509-755-0341</t>
  </si>
  <si>
    <t>Enersys.com</t>
  </si>
  <si>
    <t>Questionnaire; enersys.com; purcellsystems.com</t>
  </si>
  <si>
    <t>Alpha Technologies</t>
  </si>
  <si>
    <t>alpha.com</t>
  </si>
  <si>
    <t>1075 Satelllite Blvd NW #100</t>
  </si>
  <si>
    <t>Suwanee</t>
  </si>
  <si>
    <t>800-322-5742</t>
  </si>
  <si>
    <t>Questionnaire; enersys.com; alpha.com</t>
  </si>
  <si>
    <t>Enovate Medical</t>
  </si>
  <si>
    <t>enovatemedical.com</t>
  </si>
  <si>
    <t>1152 Park Avenue</t>
  </si>
  <si>
    <t>Murfreesboro</t>
  </si>
  <si>
    <t>888-909-8906</t>
  </si>
  <si>
    <t>enovatemedical.com; dnb.com</t>
  </si>
  <si>
    <t>MobiusPower modules for medical applications</t>
  </si>
  <si>
    <t>eNow, Inc.</t>
  </si>
  <si>
    <t>www.enowenergy.com</t>
  </si>
  <si>
    <t>205 Hallene Rd</t>
  </si>
  <si>
    <t>Warwick</t>
  </si>
  <si>
    <t>RI</t>
  </si>
  <si>
    <t>401-732-7080</t>
  </si>
  <si>
    <t>https://www.enowenergy.com/</t>
  </si>
  <si>
    <t>Developer of mobile solar systems designed to capture and convert the sun's energy into useable power for commercial transportation. The company's proprietary, patent-pending no-idle charging solar systems economically convert, store and distribute electricity, powering applications such as lift gates, in-cab HVAC, refrigeration, telematics and hotel loads like appliances and lighting, enabling truck operators to reduce operating costs and greenhouse gas emissions easily.</t>
  </si>
  <si>
    <t>Envia Systems, Inc.</t>
  </si>
  <si>
    <t>www.enviasystems.com</t>
  </si>
  <si>
    <t>979 Gateway Blvd #101</t>
  </si>
  <si>
    <t>Newark</t>
  </si>
  <si>
    <t>510-509-1067</t>
  </si>
  <si>
    <t>https://chargedevs.com/features/we-need-more-energy-envia-systems-400-whkg-li-ion-cells/#:~:text=2.1%20The%20Envia%20Systems%20cells,energy%20density%20of%20400Wh%2FKg.</t>
  </si>
  <si>
    <t>Developer of lithium-ion batteries designed to offer more energy than other materials. The company's lithium-ion batteries are made by combining high energy electrodes, providing hybrid plug-in, enabling users to get high energy density batteries with compact size.</t>
  </si>
  <si>
    <t>Wh/kg</t>
  </si>
  <si>
    <t>Envision AESC</t>
  </si>
  <si>
    <t>Bowling Green Plant</t>
  </si>
  <si>
    <t>https://spectrumnews1.com/ky/bowling-green/news/2022/04/26/envision-aesc-plans-to-establish--2-billion-gigafactory-in-kentucky</t>
  </si>
  <si>
    <t>Smyrna Battery Plant</t>
  </si>
  <si>
    <t>500 Battery Plant Rd</t>
  </si>
  <si>
    <t>Nissan North America, Inc.</t>
  </si>
  <si>
    <t>nissanusa.com</t>
  </si>
  <si>
    <t>Franklin</t>
  </si>
  <si>
    <t>https://www.commercialappeal.com/story/money/2018/08/03/nissan-envision-group-take-control-smyrna-battery-plant/897768002/; https://www.dnb.com/business-directory/company-profiles.envision_aesc_(us)_llc.8a4477d46136013057715865676bc4c9.html</t>
  </si>
  <si>
    <t>Assembles battery packs for the Nissan Leaf</t>
  </si>
  <si>
    <t>Erwin Quarder</t>
  </si>
  <si>
    <t>Erwin Quarder USA</t>
  </si>
  <si>
    <t>Packaging Systems</t>
  </si>
  <si>
    <t>quarder.de/en</t>
  </si>
  <si>
    <t>5101 Kraft Avenue S.E.</t>
  </si>
  <si>
    <t>Grand Rapids</t>
  </si>
  <si>
    <t>616-575-1600</t>
  </si>
  <si>
    <t>quarder.de</t>
  </si>
  <si>
    <t>Espelkamp</t>
  </si>
  <si>
    <t>North Rhine-Westphalia</t>
  </si>
  <si>
    <t>thebatteryshow.com; quarder.de; dnb.com</t>
  </si>
  <si>
    <t>Glass fiber battery pack housing</t>
  </si>
  <si>
    <t xml:space="preserve">No </t>
  </si>
  <si>
    <t>Erwin Quarder Mexico</t>
  </si>
  <si>
    <t>Carretera Estatal 431, 2+200 Interior 60</t>
  </si>
  <si>
    <t>Santiago de Querétaro</t>
  </si>
  <si>
    <t>Querétaro</t>
  </si>
  <si>
    <t>52-442-290-8865</t>
  </si>
  <si>
    <t>thebatteryshow.com; quarder.de</t>
  </si>
  <si>
    <t>Battery temperature sensor</t>
  </si>
  <si>
    <t>Exponential Power</t>
  </si>
  <si>
    <t>exponentialpower.com</t>
  </si>
  <si>
    <t>7603 Honeywell Dr.</t>
  </si>
  <si>
    <t>Fort Wayne</t>
  </si>
  <si>
    <t>260-420-5170</t>
  </si>
  <si>
    <t>Thomasnet: Battery Packs / manufacturers; exponentialpower.com</t>
  </si>
  <si>
    <t xml:space="preserve">Li.ON FORCE industrial battery; Total Company Workforce Range: 100-199 </t>
  </si>
  <si>
    <t>2670 Observation Trail</t>
  </si>
  <si>
    <t>Rockwell</t>
  </si>
  <si>
    <t>214-247-5150</t>
  </si>
  <si>
    <t>Li.ON FORCE industrial battery; Total Company Workforce Range: 100-199</t>
  </si>
  <si>
    <t>179 Easy St</t>
  </si>
  <si>
    <t>Carol Stream</t>
  </si>
  <si>
    <t>630-221-1730</t>
  </si>
  <si>
    <t>Li.ON FORCE industrial battery; Total Company Workforce Range: 100-199; Updated Long/Lat</t>
  </si>
  <si>
    <t>Factorial</t>
  </si>
  <si>
    <t xml:space="preserve">www.factorialenergy.com </t>
  </si>
  <si>
    <t>19 Presedental Way Suite 103</t>
  </si>
  <si>
    <t>Woborn</t>
  </si>
  <si>
    <t>617-315-9733</t>
  </si>
  <si>
    <t>Factorial Energy</t>
  </si>
  <si>
    <t>https://factorialenergy.com/</t>
  </si>
  <si>
    <t>Woburn</t>
  </si>
  <si>
    <t>Flex-N-Gate</t>
  </si>
  <si>
    <t>Flex-n-Gate</t>
  </si>
  <si>
    <t>flex-n-gate.com</t>
  </si>
  <si>
    <t>Questionnaire</t>
  </si>
  <si>
    <t>Flexodes, Inc</t>
  </si>
  <si>
    <t>www.flexodesinc.com</t>
  </si>
  <si>
    <t>1046 Hayden Creek Dr</t>
  </si>
  <si>
    <t>Sugar Land</t>
  </si>
  <si>
    <t>281-850-8015</t>
  </si>
  <si>
    <t>Developer of a lithium-sulfur battery technology intended to reduce the environmental impact of discarded batteries. The company's technology utilizes carbon nanotube (CNT) foam architecture to tackle crucial challenges in both cathode and anode to achieve a high cell-level energy density by increasing the areal loading of sulfur, enabling clients to reduce their carbon footprint.</t>
  </si>
  <si>
    <t>Flux Power, Inc.</t>
  </si>
  <si>
    <t>www.fluxpower.com</t>
  </si>
  <si>
    <t>2685 S Melrose</t>
  </si>
  <si>
    <t>Vista</t>
  </si>
  <si>
    <t>877-505-3589</t>
  </si>
  <si>
    <t>https://www.yahoo.com/now/flux-power-launches-high-capacity-123100640.html</t>
  </si>
  <si>
    <t>Flux Power Holdings Inc designs, develops and sells rechargeable advanced lithium-ion batteries for industrial uses, including UL 2771 listed lithium-ion LiFT Pack forklift batteries. It offers a high power battery cell management system(BMS). The company's BMS provides three functions to its battery systems which include Cell Balancing, Monitoring and Error Reporting.</t>
  </si>
  <si>
    <t>Ford</t>
  </si>
  <si>
    <t>www.ford.com</t>
  </si>
  <si>
    <t> 38069</t>
  </si>
  <si>
    <t>Dearborn</t>
  </si>
  <si>
    <t>https://www.kentucky.com/news/state/kentucky/article254556442.html</t>
  </si>
  <si>
    <t>Ford Motor Company</t>
  </si>
  <si>
    <t>Rawsonville Components Plant</t>
  </si>
  <si>
    <t>corporate.ford.com</t>
  </si>
  <si>
    <t>10300 Textile Road</t>
  </si>
  <si>
    <t>Ypsilanti</t>
  </si>
  <si>
    <t>734-484-8626</t>
  </si>
  <si>
    <t>Deadborn</t>
  </si>
  <si>
    <t>EV Battery Supply Chain Analysis</t>
  </si>
  <si>
    <t>Assembles PHEV and FHEV battery packs for Ford</t>
  </si>
  <si>
    <t>General Motors (GM) Subsystems Manufacturing</t>
  </si>
  <si>
    <t>Brownstown Battery</t>
  </si>
  <si>
    <t>gm.com</t>
  </si>
  <si>
    <t>20001 Brownstown Center Dr.</t>
  </si>
  <si>
    <t>Brownstown Charter Twp</t>
  </si>
  <si>
    <t>`48183</t>
  </si>
  <si>
    <t>313-972-6178</t>
  </si>
  <si>
    <t>General Motors</t>
  </si>
  <si>
    <t>Detroit</t>
  </si>
  <si>
    <t>https://media.gm.com/media/us/en/gm/company_info/facilities/battery-assembly/brownstown.html; https://media.chevrolet.com/media/us/en/chevrolet/news.detail.html/content/Pages/news/us/en/2016/Jan/naias/chevy/0111-bolt-du.html</t>
  </si>
  <si>
    <t>Assembles battery packs for the Chevy Bolt EV</t>
  </si>
  <si>
    <t>Global Battery Solutions</t>
  </si>
  <si>
    <t>globalbatterysolutions.com</t>
  </si>
  <si>
    <t>581 Ottawa Avenue, Suite 100</t>
  </si>
  <si>
    <t>616-392-6911</t>
  </si>
  <si>
    <t>Questionnaire; globalbatterysolutions.com</t>
  </si>
  <si>
    <t>GS Yuasa Lithium Power, Inc.</t>
  </si>
  <si>
    <t>GS Yuasa Lithium Power</t>
  </si>
  <si>
    <t>gsyuasa-lp.com</t>
  </si>
  <si>
    <t>1150 Northmeadow Parkway, Suite 118</t>
  </si>
  <si>
    <t>Roswell</t>
  </si>
  <si>
    <t>888-479-8272</t>
  </si>
  <si>
    <t>GS Yuasa</t>
  </si>
  <si>
    <t>gsyuasa.com</t>
  </si>
  <si>
    <t>Kyoto</t>
  </si>
  <si>
    <t>gsyuasa.com; Questionnaire</t>
  </si>
  <si>
    <t>Highpower International Inc.</t>
  </si>
  <si>
    <t>www.highpowertech.com</t>
  </si>
  <si>
    <t>800 W. El Camino Real, Suite 180</t>
  </si>
  <si>
    <t>Montain View</t>
  </si>
  <si>
    <t>844-948-3076</t>
  </si>
  <si>
    <t>https://www.highpowertech.com/</t>
  </si>
  <si>
    <t>Shenzhen</t>
  </si>
  <si>
    <t xml:space="preserve"> Guangdang</t>
  </si>
  <si>
    <t>https://www.highpowertech.com/li-ion-li-polymer-rechargeable-batteries</t>
  </si>
  <si>
    <t>Wh/Yr</t>
  </si>
  <si>
    <t>HYLIION</t>
  </si>
  <si>
    <t>hyliion.com</t>
  </si>
  <si>
    <t>1202 BMC Drive, Suite 100</t>
  </si>
  <si>
    <t>Cedar Park</t>
  </si>
  <si>
    <t>833-495-4466</t>
  </si>
  <si>
    <t>Liquid cooling</t>
  </si>
  <si>
    <t>Indie Power Systems</t>
  </si>
  <si>
    <t>BMS</t>
  </si>
  <si>
    <t>indiepowersystems.com</t>
  </si>
  <si>
    <t>1701 Summit Ave. Suite 2</t>
  </si>
  <si>
    <t>317-650-3627</t>
  </si>
  <si>
    <t>indiepowersystems.com; Questionnaire</t>
  </si>
  <si>
    <t>Proprietary BMS systems</t>
  </si>
  <si>
    <t>Inventus Power</t>
  </si>
  <si>
    <t xml:space="preserve">Woodridge IL Facility </t>
  </si>
  <si>
    <t>inventuspower.com</t>
  </si>
  <si>
    <t>1200 Internationale Parkway</t>
  </si>
  <si>
    <t>Woodridge</t>
  </si>
  <si>
    <t>877-423-4242</t>
  </si>
  <si>
    <t>Questionnaire; inventuspower.com</t>
  </si>
  <si>
    <t>Kautex</t>
  </si>
  <si>
    <t xml:space="preserve">www.kautex.com </t>
  </si>
  <si>
    <t>750 Stevenson Hwy #200</t>
  </si>
  <si>
    <t>Troy</t>
  </si>
  <si>
    <t>248-616-5100</t>
  </si>
  <si>
    <t>https://www.kautex.com</t>
  </si>
  <si>
    <t>Kautexstrasse</t>
  </si>
  <si>
    <t>Bonn</t>
  </si>
  <si>
    <t>Latent Heat Solutions, LLC</t>
  </si>
  <si>
    <t>lhsmaterials.com</t>
  </si>
  <si>
    <t>831 Pine Ridge Road</t>
  </si>
  <si>
    <t>Golden</t>
  </si>
  <si>
    <t>303-581-0801</t>
  </si>
  <si>
    <t>CAVU Group</t>
  </si>
  <si>
    <t>internationalbatteryseminar.com; lhsmaterials.com; Questionnaire</t>
  </si>
  <si>
    <t>2400 East River Road</t>
  </si>
  <si>
    <t>Moraine</t>
  </si>
  <si>
    <t>Questionnaire; lhsmaterials.com</t>
  </si>
  <si>
    <t>Makes cooling fluid and heat exchangers for battery packs; workforce range: 5-10</t>
  </si>
  <si>
    <t>https://www.azfamily.com/2022/04/12/300-acres-queen-creek-could-be-new-site-an-lg-battery-plant/; https://www.just-auto.com/news/lges-reconsiders-ev-battery-plant-in-arizona/; BNEF Interactive Datasets Cell Manufacturing</t>
  </si>
  <si>
    <t>https://www.forbes.com/sites/samabuelsamid/2021/03/11/lg-chem-commits-45b-to-expand-ev-battery-production-capacity-in-us-by-70-gwh/?sh=47842698a026; Questionnaire; https://www.michiganbusiness.org/press-releases/2022/03/whitmer-announces-1200-new-jobs-from-lg-energy-solutions-$1.7-billion-investment-expansion-holland/#:~:text=The%20company%20has%20had%20a,has%201%2C495%20employees%20in%20Michigan.</t>
  </si>
  <si>
    <t>35 GWh will be operational in 2023; other plants in MI up to 110 MWh</t>
  </si>
  <si>
    <t>GWh</t>
  </si>
  <si>
    <t>Lilac Solutions, Inc.</t>
  </si>
  <si>
    <t>www.lilacsolutions.com</t>
  </si>
  <si>
    <t>1731 POPLAR STREET</t>
  </si>
  <si>
    <t>4017147906</t>
  </si>
  <si>
    <t>https://lilacsolutions.com/2022/07/lilac-solutions-continues-to-advance-world-class-kachi-lithium-project-with-lake-resources/</t>
  </si>
  <si>
    <t>Developer of lithium extraction technology designed to absorb lithium from brine resources. The company's technology is based on the ion-exchange theory that facilitates the production of lithium from brine resources with minimal cost and low environmental footprint, enabling lithium producers to accelerate project development, boost lithium recovery, streamline operations and unlock new resources.</t>
  </si>
  <si>
    <t>T</t>
  </si>
  <si>
    <t>LION Electric</t>
  </si>
  <si>
    <t>thelionelectric.com</t>
  </si>
  <si>
    <t>Saint-Jérôme</t>
  </si>
  <si>
    <t>J7Y 5G2</t>
  </si>
  <si>
    <t>450-432-5466</t>
  </si>
  <si>
    <t>https://thelionelectric.com/en</t>
  </si>
  <si>
    <t>Lithion Battery</t>
  </si>
  <si>
    <t>7375 Commercial Way, Suite 150</t>
  </si>
  <si>
    <t>Not sure the Henderson plant has been constructed yet.  It will make LFP batteries and packs.</t>
  </si>
  <si>
    <t>2590 Oakmont Drive, Suite 310</t>
  </si>
  <si>
    <t>Round Rock</t>
  </si>
  <si>
    <t>512-527-2999</t>
  </si>
  <si>
    <t>Custom packs for a variety of industries; May not manufacture here</t>
  </si>
  <si>
    <t>Aved  Electronics</t>
  </si>
  <si>
    <t>95 Billerica Ave</t>
  </si>
  <si>
    <t>North Billerica</t>
  </si>
  <si>
    <t>0.1862</t>
  </si>
  <si>
    <t>Many not manufacture here</t>
  </si>
  <si>
    <t xml:space="preserve">Lockheed Martin </t>
  </si>
  <si>
    <t>Lockheed Martin Energy</t>
  </si>
  <si>
    <t>lockheedmartin.com</t>
  </si>
  <si>
    <t>1902 W Freeway St</t>
  </si>
  <si>
    <t>Grand Prairie</t>
  </si>
  <si>
    <t>617-374-3797</t>
  </si>
  <si>
    <t>Lockheed Martin</t>
  </si>
  <si>
    <t>Bethesda</t>
  </si>
  <si>
    <t>MD</t>
  </si>
  <si>
    <t>GridStar entergy storage systems</t>
  </si>
  <si>
    <t>Lyten</t>
  </si>
  <si>
    <t xml:space="preserve">www.lyten.com </t>
  </si>
  <si>
    <t>145 Baytech Dr</t>
  </si>
  <si>
    <t>(408)940-9298</t>
  </si>
  <si>
    <t>37.4223°</t>
  </si>
  <si>
    <t>https://lyten.com/</t>
  </si>
  <si>
    <t>Magna Electric Vehicle Structures</t>
  </si>
  <si>
    <t>magna.com</t>
  </si>
  <si>
    <t>St. Clair</t>
  </si>
  <si>
    <t>Magna International Inc.</t>
  </si>
  <si>
    <t>Will assemble battery packs for Hummer; was scheduled to open in early 2022, but could not find info that this occurred.</t>
  </si>
  <si>
    <t>Magnis</t>
  </si>
  <si>
    <t>www.im3ny.com</t>
  </si>
  <si>
    <t>1093 Clark St</t>
  </si>
  <si>
    <t>‪(607) 398-0618</t>
  </si>
  <si>
    <t>https://www.linkedin.com/company/im3ny</t>
  </si>
  <si>
    <t>microvast.com; https://microvast.com/microvast-governor-lee-and-commissioner-rolfe-announce-company-to-establish-manufacturing-facility-in-clarksville-tennessee/; https://www.automotivemanufacturingsolutions.com/emobility/lithium-ion-battery-gigafactory-database/41937.article; https://www.sustainabletruckvan.com/microvast-batteries-gaussin-road-truck-skateboard/; https://ir.microvast.com/static-files/619673eb-4e23-49f6-b36f-743626a253b3; BNEF Interactive Dataset Cell Manufacturing</t>
  </si>
  <si>
    <t>Should be operational in 2022; Will make cells, modules, packs and separators; chemistry is unknown, but Microvast makes LTO, NMC and LFP chemistries; BNEF has facility capacity at &lt; 1GWh/yr</t>
  </si>
  <si>
    <t>microvast.com; https://microvast.com/microvast-governor-lee-and-commissioner-rolfe-announce-company-to-establish-manufacturing-facility-in-clarksville-tennessee/; https://www.automotivemanufacturingsolutions.com/emobility/lithium-ion-battery-gigafactory-database/41937.article; https://www.sustainabletruckvan.com/microvast-batteries-gaussin-road-truck-skateboard/; https://ir.microvast.com/static-files/619673eb-4e23-49f6-b36f-743626a253b3</t>
  </si>
  <si>
    <t>Should be operational in 2023; Will make cells, modules, packs and separators; chemistry is unknown, but Microvast makes LTO, NMC and LFP chemistries</t>
  </si>
  <si>
    <t>Morgan Advanced Materials</t>
  </si>
  <si>
    <t>Girard</t>
  </si>
  <si>
    <t>https://www.morganthermalceramics.com/en-gb/industries/battery-safety/</t>
  </si>
  <si>
    <t>115 East Mound</t>
  </si>
  <si>
    <t>217-627-2101</t>
  </si>
  <si>
    <t>morganadvancedmaterials.com</t>
  </si>
  <si>
    <t>Berkshire</t>
  </si>
  <si>
    <t>Emporia</t>
  </si>
  <si>
    <t>221 Weaver St</t>
  </si>
  <si>
    <t>KS</t>
  </si>
  <si>
    <t>620-343-2308</t>
  </si>
  <si>
    <t>Augusta</t>
  </si>
  <si>
    <t>2102 Old Savannah Road</t>
  </si>
  <si>
    <t>706-796-4200</t>
  </si>
  <si>
    <t>Elkhart</t>
  </si>
  <si>
    <t>2730 Industrial Parkway</t>
  </si>
  <si>
    <t>Nanoramic Laboratories</t>
  </si>
  <si>
    <t>nanoramic.com</t>
  </si>
  <si>
    <t>21 Drydock Ave</t>
  </si>
  <si>
    <t>Boston</t>
  </si>
  <si>
    <t>02210</t>
  </si>
  <si>
    <t>857-403-6031</t>
  </si>
  <si>
    <t>internationalbatteryseminar.com; nanoramic.com; dnb.com</t>
  </si>
  <si>
    <t>Makes thermal interface materials (Thermexit pads) used in some battery packs</t>
  </si>
  <si>
    <t>Navitas Systems Jackson Facility</t>
  </si>
  <si>
    <t>5949 Jackson Road</t>
  </si>
  <si>
    <t>Nuvation Energy</t>
  </si>
  <si>
    <t>nuvationenergy.com</t>
  </si>
  <si>
    <t>40 Bathurst Drive</t>
  </si>
  <si>
    <t>Waterloo</t>
  </si>
  <si>
    <t>N2V 1V6</t>
  </si>
  <si>
    <t>519-746-2304</t>
  </si>
  <si>
    <t>Nuvation Engineering</t>
  </si>
  <si>
    <t>nuvation.com</t>
  </si>
  <si>
    <t>Sunnyvale</t>
  </si>
  <si>
    <t>nuvationenergy.com; Questionnaire</t>
  </si>
  <si>
    <t>Also have engineering design services.</t>
  </si>
  <si>
    <t>Octillion Power Systems, LLC</t>
  </si>
  <si>
    <t>www.octillion.us</t>
  </si>
  <si>
    <t>860 Harbour Way S, Ste C</t>
  </si>
  <si>
    <t>510-589-1156</t>
  </si>
  <si>
    <t>https://www.greencarcongress.com/2021/08/20210820-octillion.html#:~:text=Globally%2C%20Octillion%20has%20more%20than,(GWh)%20of%20production%20capacity.</t>
  </si>
  <si>
    <t>Manufacturer of electric vehicle battery products intended to focus on designing and building lithium-ion battery systems for electric cars, trucks, and buses. The company's products undergo a robust design process, including extensive thermal modeling, fully integrated battery management systems, and standardized production processes that offer a customized package service, enabling industries to get simple and rapid access to truly state-of-the-art energy storage systems.</t>
  </si>
  <si>
    <t>Our Next Energy, Inc.</t>
  </si>
  <si>
    <t>www.one.ai</t>
  </si>
  <si>
    <t>19825 Hamilton Ave</t>
  </si>
  <si>
    <t>Torrance</t>
  </si>
  <si>
    <t>248) 677-1010</t>
  </si>
  <si>
    <t>https://www.prnewswire.com/news-releases/battery-startup-our-next-energy-one-closes-series-a-led-by-breakthrough-energy-ventures-301400984.html</t>
  </si>
  <si>
    <t>Developer of transformative battery technology intended to significantly improve range while lowering the cost of batteries and electric propulsion systems. The company uses machine learning and artificial intelligence to improve the life and safety of high-energy-density batteries and offers long-lasting power solutions enabling OEMs (Original Equipment Manufacturers) to reach the market range expectations.</t>
  </si>
  <si>
    <t>Paladin Power Inc.</t>
  </si>
  <si>
    <t>paladinpower.com</t>
  </si>
  <si>
    <t>44758 Corte Morelia</t>
  </si>
  <si>
    <t>Temecula</t>
  </si>
  <si>
    <t>951-468-1248</t>
  </si>
  <si>
    <t>paladinpower.com; https://www.dnb.com/business-directory/company-profiles.paladin_power_inc.cc7fb43b1a0f9f4a58c417e5065dc68d.html</t>
  </si>
  <si>
    <t>Designs and manufactures LFP racks, known as Stackbatt for residential, commercial, aerospace and automotive applications</t>
  </si>
  <si>
    <t>Parker LORD</t>
  </si>
  <si>
    <t>Parker LORD Indianapolis</t>
  </si>
  <si>
    <t>lord.com</t>
  </si>
  <si>
    <t>5101 E 65th St</t>
  </si>
  <si>
    <t>877-275-5673</t>
  </si>
  <si>
    <t>Lord Corporation</t>
  </si>
  <si>
    <t xml:space="preserve">Cary </t>
  </si>
  <si>
    <t>Thermal interphase materials</t>
  </si>
  <si>
    <t xml:space="preserve">Polyplus Battery </t>
  </si>
  <si>
    <t>www.polyplus.com</t>
  </si>
  <si>
    <t>2424 6th St</t>
  </si>
  <si>
    <t>Berkeley</t>
  </si>
  <si>
    <t>510.841.7242</t>
  </si>
  <si>
    <t>https://www.polyplus-transfection.com/?highlight=mirna+mimics&amp;hilite=mirna%2Cmimics#:~:text=for%20the%20development%20of%20a,200%20L%20to%202%2C000%20L.</t>
  </si>
  <si>
    <t>L/Yr</t>
  </si>
  <si>
    <t>ProTechnologies, Inc.</t>
  </si>
  <si>
    <t>protechnologies.com</t>
  </si>
  <si>
    <t>331 Shelleybrook Dr.</t>
  </si>
  <si>
    <t>Pilot Mountain</t>
  </si>
  <si>
    <t>800-333-1375</t>
  </si>
  <si>
    <t>ProTechnolgoies, Inc.</t>
  </si>
  <si>
    <t>Thomasnet: Battery Packs / manufacturers; protechnologies.com</t>
  </si>
  <si>
    <t>Custom battery packs using a variety of cell chemistries; Workforce Range: 10-49</t>
  </si>
  <si>
    <t>Proterra</t>
  </si>
  <si>
    <t>West Coast Manufacturing Facility</t>
  </si>
  <si>
    <t>proterra.com</t>
  </si>
  <si>
    <t>383 Cheryl Lane</t>
  </si>
  <si>
    <t>City of Industry</t>
  </si>
  <si>
    <t>864-438-0000</t>
  </si>
  <si>
    <t>Burlingame</t>
  </si>
  <si>
    <t>proterra.com; dnb.com</t>
  </si>
  <si>
    <t>Packs designed for heavy Evs; 709 employees across all sites split between the facilities</t>
  </si>
  <si>
    <t>East Coast Manufacturing Facility</t>
  </si>
  <si>
    <t>1 Whitlee Ct.</t>
  </si>
  <si>
    <t>Greenville</t>
  </si>
  <si>
    <t>709 employees across all sites split between the facilities</t>
  </si>
  <si>
    <t>Rivian</t>
  </si>
  <si>
    <t>https://rivian.com/</t>
  </si>
  <si>
    <t>Technology Square, 75 5th Street N</t>
  </si>
  <si>
    <t>Atlanta</t>
  </si>
  <si>
    <t>(888) RIVIAN1</t>
  </si>
  <si>
    <t>Irivine</t>
  </si>
  <si>
    <t>Romeo Power Technology</t>
  </si>
  <si>
    <t>romeopower.com</t>
  </si>
  <si>
    <t>4380 Ayers Ave</t>
  </si>
  <si>
    <t>Vernon</t>
  </si>
  <si>
    <t>833-467-2237</t>
  </si>
  <si>
    <t>BorgWarner/Romeo Power Technology</t>
  </si>
  <si>
    <t>borgwarner.com; romeopower.com</t>
  </si>
  <si>
    <t>Auburn Hills; Vernon</t>
  </si>
  <si>
    <t>MI; CA</t>
  </si>
  <si>
    <t>US; CA</t>
  </si>
  <si>
    <t>EV Battery Supply Chain Analysis - https://www.automotivelogistics.media/battery-supply-chain/electric-vehicle-and-hybrid-vehicle-plant-database/41931.article; https://craft.co/romeo-power</t>
  </si>
  <si>
    <t>Hermes Module 21700 format; 40:60 joint venture between BorgWarner and Romeo</t>
  </si>
  <si>
    <t>Orion battery packs in 21700 format; 40:60 joint venture between BorgWarner and Romeo</t>
  </si>
  <si>
    <t>Saft America, Inc.</t>
  </si>
  <si>
    <t>13575 Waterworks St.</t>
  </si>
  <si>
    <t>Questionnaire; Thomasnet: Battery Packs / manufacturers; jaxdailyrecord.com/article/saft-says-its-cutting-63-jobs-at-west-jacksonville-factory</t>
  </si>
  <si>
    <t>Expansion capability to 114 MWh/yr;  Production number is for all activities at the plant - cell and module production. Facility has been operating for 10 years producing LIBs, modules, and battery systems for a variety of markets, including mobility, energy storage and telecom.</t>
  </si>
  <si>
    <t>MW</t>
  </si>
  <si>
    <t>Cockeysville</t>
  </si>
  <si>
    <t>711 Gil Harbin Industrial Blvd</t>
  </si>
  <si>
    <t>Valdosta</t>
  </si>
  <si>
    <t>229-247-2331</t>
  </si>
  <si>
    <t>Thomasnet: Battery Packs / manufacturers; dnb.com/business-directory/company-profiles.saft_america_inc.</t>
  </si>
  <si>
    <t>Battery modules for space applications; Expansion capability to 13 MWh/yr; Manufacture of large-format cylindrical, prismatic and pouch cells with NMC, NCA, LTO, LCO, LMO, and LFP chemistry.  Design, development and R&amp;D located here as well.</t>
  </si>
  <si>
    <t>Valdese</t>
  </si>
  <si>
    <t>313 Crescent St.</t>
  </si>
  <si>
    <t>828-874-4111</t>
  </si>
  <si>
    <t>Questionnaire; Thomasnet: Battery Packs / manufacturers;</t>
  </si>
  <si>
    <t>samsungsdi.com; https://www.buzzfile.com/business/Samsung-Sdi-America,-Inc.-408-544-4470</t>
  </si>
  <si>
    <t>PHEV &amp; HEV battery modules</t>
  </si>
  <si>
    <t>Battery packs for EV's</t>
  </si>
  <si>
    <t>Senior Flexonics</t>
  </si>
  <si>
    <t>seniorflexonics.com</t>
  </si>
  <si>
    <t>300 East Devon Ave.</t>
  </si>
  <si>
    <t>Bartlett</t>
  </si>
  <si>
    <t>630-837-1811</t>
  </si>
  <si>
    <t>seniorflexonicsusa.com</t>
  </si>
  <si>
    <t>seniorflexonicsusa.com;  https://www.zoominfo.com/pic/senior-flexonics-inc/344427191</t>
  </si>
  <si>
    <t>Cold plates for EV battery packs</t>
  </si>
  <si>
    <t>La Angostura 1ra Etapa</t>
  </si>
  <si>
    <t>Saltillo</t>
  </si>
  <si>
    <t>Coahuila</t>
  </si>
  <si>
    <t>sglcarbon.com; https://www.buzzfile.com/business/S-G-L-Carbon-828-437-3221</t>
  </si>
  <si>
    <t>Graphite-based thermal management systems</t>
  </si>
  <si>
    <t>Simpliphi Power, Inc.</t>
  </si>
  <si>
    <t>simpliphipower.com</t>
  </si>
  <si>
    <t>3100 Camino Del Sol</t>
  </si>
  <si>
    <t>Oxnard</t>
  </si>
  <si>
    <t>805-640-6700</t>
  </si>
  <si>
    <t>Thomasnet: Battery Packs / manufacturers; simpliphipower.com; https://craft.co/simpliphi-power</t>
  </si>
  <si>
    <t>Racks for commercial or residential use</t>
  </si>
  <si>
    <t>LFP packs with integrated BMS</t>
  </si>
  <si>
    <t>Soelect, Inc.</t>
  </si>
  <si>
    <t>www.soelect.com</t>
  </si>
  <si>
    <t>4355 Federal Dr</t>
  </si>
  <si>
    <t>Greensboro</t>
  </si>
  <si>
    <t>3365008686</t>
  </si>
  <si>
    <t>https://www.bizjournals.com/triad/inno/stories/awards/2022/07/15/inno-fire-2022-soelect.html</t>
  </si>
  <si>
    <t>Developer of advanced solid-state battery components designed to power the next generation of electric vehicles, power tools, and mobile electronics. The company's platform offers LiXTM (Lithium X/Cu) anode technology and a solid-state electrolyte platform for high energy density and batteries, enabling portable electronics, drones, aircraft, space, and any defense tactical weapons manufacturers to get cheaper and more efficient battery products compared to the lithium-ion batteries.</t>
  </si>
  <si>
    <t>Sparkz Inc.</t>
  </si>
  <si>
    <t>www.sparkz.energy</t>
  </si>
  <si>
    <t>5625 Brisa St</t>
  </si>
  <si>
    <t>Livermore</t>
  </si>
  <si>
    <t>(510) 789-3410</t>
  </si>
  <si>
    <t>https://www.wdtv.com/2022/04/15/major-battery-manufacturer-sparkz-could-bring-hundreds-jobs-north-central-west-virginia/</t>
  </si>
  <si>
    <t>stellantis.com</t>
  </si>
  <si>
    <t>TE Connectivity</t>
  </si>
  <si>
    <t>Empalme Automotive Plant</t>
  </si>
  <si>
    <t>te.com</t>
  </si>
  <si>
    <t>969 Guad_Nog KM2</t>
  </si>
  <si>
    <t>Empalme</t>
  </si>
  <si>
    <t>52-622-2254200</t>
  </si>
  <si>
    <t>TE.com</t>
  </si>
  <si>
    <t>Berwyn</t>
  </si>
  <si>
    <t>Questionnaire; te.com</t>
  </si>
  <si>
    <t>Components and subsystems to support battery connectivity and protection</t>
  </si>
  <si>
    <t>Hemosillo Automotive Plant</t>
  </si>
  <si>
    <t>Blvd, Industrial Norte #23Y</t>
  </si>
  <si>
    <t>Hermosillo</t>
  </si>
  <si>
    <t>52-662-500-3600</t>
  </si>
  <si>
    <t>Greensboro Automotive Plant</t>
  </si>
  <si>
    <t>8000 Piedmont Triad Pkwy</t>
  </si>
  <si>
    <t>336-664-7000</t>
  </si>
  <si>
    <t>Tenergy Corp</t>
  </si>
  <si>
    <t>tenergy.com</t>
  </si>
  <si>
    <t>436 Kato Terrace</t>
  </si>
  <si>
    <t>510-687-0388</t>
  </si>
  <si>
    <t>Thomasnet: Battery Packs / manufacturers; tenergy.com</t>
  </si>
  <si>
    <t>LV packs; Workforce Range:  50-99</t>
  </si>
  <si>
    <t>Gigafactory 1</t>
  </si>
  <si>
    <t>650-681-5000</t>
  </si>
  <si>
    <t>Tesla Motors, Inc.</t>
  </si>
  <si>
    <t>https://www.usitc.gov/publications/332/journals/the_supply_chain_for_electric_vehicle_batteries.pdf; tesla.com/gigafactory</t>
  </si>
  <si>
    <t>Packs for Tesla Model 3's; 20 GWh production in mid-2018 at about 30% construction completed. Construction expected to be complete by the end of 2021.</t>
  </si>
  <si>
    <t>TNR Technical, Inc.</t>
  </si>
  <si>
    <t>TNR Technical</t>
  </si>
  <si>
    <t>tnrtechnical.com</t>
  </si>
  <si>
    <t>301 Central Park Drive</t>
  </si>
  <si>
    <t>Sanford</t>
  </si>
  <si>
    <t>800-346-0601</t>
  </si>
  <si>
    <t>Custom LV battery packs; Workforce Range: 10-49</t>
  </si>
  <si>
    <t>Trojan Battery Company, LLC</t>
  </si>
  <si>
    <t>www.trojanbattery.com</t>
  </si>
  <si>
    <t>12380 Clark Street</t>
  </si>
  <si>
    <t>562-236-3000</t>
  </si>
  <si>
    <t>https://www.trojanbattery.com/corporate-overview/</t>
  </si>
  <si>
    <t>Manufacturer of deep-cycle batteries. The company manufactures deep-cycle batteries for various applications, including golf and utility vehicles, floor machines, aerial work platforms, transportation, marine vessels, recreational vehicles, neighborhood electric vehicles and renewable energy systems, providing companies with environmentally friendly vehicle batteries.</t>
  </si>
  <si>
    <t>Volts</t>
  </si>
  <si>
    <t>UgoWork</t>
  </si>
  <si>
    <t>ugowork.com</t>
  </si>
  <si>
    <t>1065 Lescarbot, Suite 200</t>
  </si>
  <si>
    <t>G1N 1X6</t>
  </si>
  <si>
    <t>866-615-2191</t>
  </si>
  <si>
    <t>Ingeniarts Technologies</t>
  </si>
  <si>
    <t>ugowork.com; Propulsion Quebec</t>
  </si>
  <si>
    <t>Batteries for forklifts</t>
  </si>
  <si>
    <t>Voltronix</t>
  </si>
  <si>
    <t>voltronix.com</t>
  </si>
  <si>
    <t>30225 Tomas</t>
  </si>
  <si>
    <t>Rancho Santa Margarita</t>
  </si>
  <si>
    <t>866-777-2329</t>
  </si>
  <si>
    <t>Advanced Powering Services, Inc.</t>
  </si>
  <si>
    <t>advancedpowering.com</t>
  </si>
  <si>
    <t>BMS; Workforce Range: 50-99</t>
  </si>
  <si>
    <t>Wabtec Corp.</t>
  </si>
  <si>
    <t>wabteccorp.com</t>
  </si>
  <si>
    <t>30 Isabella Street</t>
  </si>
  <si>
    <t>Pittsburgh</t>
  </si>
  <si>
    <t>412-825-1000</t>
  </si>
  <si>
    <t>wabteccorp.com; dnb.com</t>
  </si>
  <si>
    <t>FLXdrive locomotive battery</t>
  </si>
  <si>
    <t>2700 S. Saginaw Rd.</t>
  </si>
  <si>
    <t>XALT Energy</t>
  </si>
  <si>
    <t>xaltenergy.com; Questionnaire; https://www.datanyze.com/companies/xalt-energy/363457532</t>
  </si>
  <si>
    <t>Control Systems</t>
  </si>
  <si>
    <t>BDU</t>
  </si>
  <si>
    <t>xaltenergy.com; Questionnaire; https://www.datanyze.com/companies/xalt-energy/363457532; https://www.linkedin.com/company/xalt-energy#:~:text=With%20nearly%20700%20megawatt%20hours,operation%20to%20meet%20customer%20demand.</t>
  </si>
  <si>
    <t>xaltenergy.com; Questionnaire; https://www.datanyze.com/companies/xalt-energy/363457532; https://www.linkedin.com/company/xalt-energy#:~:text=With%20nearly%20700%20megawatt%20hours,operation%20to%20meet%20customer%20demand; https://www.advancedautobat.com/conferences/previous/AABC-2015/industrial-stationary-energy-storage/session-3-advanced-batteries-for-industrial-applications.html</t>
  </si>
  <si>
    <t>Yotta Energy</t>
  </si>
  <si>
    <t>yottaenergy.com</t>
  </si>
  <si>
    <t>3512B Montopolis Dr</t>
  </si>
  <si>
    <t>512-856-7788</t>
  </si>
  <si>
    <t>yottaenergy.com; dnb.com; https://www.datanyze.com/companies/yotta-energy/461652668</t>
  </si>
  <si>
    <t>Packs connected to PV</t>
  </si>
  <si>
    <t>Zakuro, Inc.</t>
  </si>
  <si>
    <t>www.zakurobattery.com</t>
  </si>
  <si>
    <t xml:space="preserve">333 Jackson Plz Ste 520 </t>
  </si>
  <si>
    <t>(517) 488-6994</t>
  </si>
  <si>
    <t>https://arpa-e.energy.gov/technologies/projects/transitioning-advanced-ceramic-electrolytes-manufacturable-solid-state-ev</t>
  </si>
  <si>
    <t>Developer of solid-state energy storage services intended to eliminate the flammable liquid electrolyte of lithium-ion batteries. The company leverages existing manufacturing capability to lower cost and speed adoption rates, enabling batteries with a lithium metal anode, to increase energy density and remove the possibility of battery fires.</t>
  </si>
  <si>
    <t>Zeus Battery Products</t>
  </si>
  <si>
    <t>zeusbatteryproducts.com</t>
  </si>
  <si>
    <t>191 Covington Dr.</t>
  </si>
  <si>
    <t>Boomingdale</t>
  </si>
  <si>
    <t>877-469-4255</t>
  </si>
  <si>
    <t>Bloomingdale</t>
  </si>
  <si>
    <t>Thomasnet: Battery Packs / manufacturers; zuesbatteryproducts.com</t>
  </si>
  <si>
    <t>LV battery packs; Workforce Range: 50-99</t>
  </si>
  <si>
    <t xml:space="preserve">Admiral Instruments </t>
  </si>
  <si>
    <t>Admiral Instruments HQ</t>
  </si>
  <si>
    <t>Testing Equipment</t>
  </si>
  <si>
    <t>Cell tester</t>
  </si>
  <si>
    <t>admiralinstruments.com</t>
  </si>
  <si>
    <t>2245 W University Dr, Suite 7</t>
  </si>
  <si>
    <t>Tempe</t>
  </si>
  <si>
    <t>480-256-8706</t>
  </si>
  <si>
    <t>Admiral Instruments</t>
  </si>
  <si>
    <t>Battery cell cycler; they also offer potentiometers</t>
  </si>
  <si>
    <t>Arbin Instruments</t>
  </si>
  <si>
    <t>arbin.com</t>
  </si>
  <si>
    <t>762 Peach Creek Cut Off Rd.</t>
  </si>
  <si>
    <t>College Station</t>
  </si>
  <si>
    <t>979-690-2751</t>
  </si>
  <si>
    <t>Mod/Pack tester</t>
  </si>
  <si>
    <t>Automation EZ LLC</t>
  </si>
  <si>
    <t>Manufacturing Equipment</t>
  </si>
  <si>
    <t>Pneumatic</t>
  </si>
  <si>
    <t>automationez.com</t>
  </si>
  <si>
    <t>6910 N. Camino Martin #110</t>
  </si>
  <si>
    <t>Tucson</t>
  </si>
  <si>
    <t>520-400-9496</t>
  </si>
  <si>
    <t>Tuscan</t>
  </si>
  <si>
    <t>Bitrode Corporation</t>
  </si>
  <si>
    <t>bitrode.com</t>
  </si>
  <si>
    <t>9787 Green Park Industrial Drive</t>
  </si>
  <si>
    <t>636-343-6112</t>
  </si>
  <si>
    <t>Sovema Group</t>
  </si>
  <si>
    <t>sovemagroup.com</t>
  </si>
  <si>
    <t>Villafranca di Verona</t>
  </si>
  <si>
    <t>Verona</t>
  </si>
  <si>
    <t>Italy</t>
  </si>
  <si>
    <t>bitrode.com; sovemagroup.com; https://www.zoominfo.com/pic/bitrode-corp/6768030; Questionnaire</t>
  </si>
  <si>
    <t>Black Bros Inc.</t>
  </si>
  <si>
    <t>Coaters</t>
  </si>
  <si>
    <t>blackbros.com</t>
  </si>
  <si>
    <t>1315 Baker Road</t>
  </si>
  <si>
    <t>High Point</t>
  </si>
  <si>
    <t>800-252-2568</t>
  </si>
  <si>
    <t>Mendota</t>
  </si>
  <si>
    <t>blackbros.com; Thomasnet: Battery Equipment</t>
  </si>
  <si>
    <t>Busch Vacuum Solutions</t>
  </si>
  <si>
    <t>Busch LLC</t>
  </si>
  <si>
    <t>Vacuum pumps and/or other vacuum systems</t>
  </si>
  <si>
    <t>buschvacuum.com</t>
  </si>
  <si>
    <t>516 Viking Dr</t>
  </si>
  <si>
    <t>Virginia Beach</t>
  </si>
  <si>
    <t>VA</t>
  </si>
  <si>
    <t>757-463-7800</t>
  </si>
  <si>
    <t>Maulburg</t>
  </si>
  <si>
    <t>Baden-Wurttemberg</t>
  </si>
  <si>
    <t>Questionnaire; https://www.buschvacuum.com/us/en/news-media/busch-celebrates-grand-opening-of-new-service-location-in-pennsylvania.html</t>
  </si>
  <si>
    <t>1100 E. Howard Ln Building 2, Suite 200</t>
  </si>
  <si>
    <t>512-835-0906</t>
  </si>
  <si>
    <t>13205 NE David Cir</t>
  </si>
  <si>
    <t>Portland</t>
  </si>
  <si>
    <t>OR</t>
  </si>
  <si>
    <t>408-782-0800</t>
  </si>
  <si>
    <t>Chroma ATE Inc</t>
  </si>
  <si>
    <t>Cell Cycler, Formation, Cell Validation Tester, Module/Pack tester</t>
  </si>
  <si>
    <t>chromaate.com</t>
  </si>
  <si>
    <t xml:space="preserve">7 Chrysler </t>
  </si>
  <si>
    <t xml:space="preserve">Irvine </t>
  </si>
  <si>
    <t>(949) 421-0355</t>
  </si>
  <si>
    <t>Taoyuan</t>
  </si>
  <si>
    <t>Taiwan</t>
  </si>
  <si>
    <t>Pitchbook, Chrommate.com; https://www.buzzfile.com/business/Chroma-Ate-Inc.-949-421-0355</t>
  </si>
  <si>
    <t>CSM Products, Inc.</t>
  </si>
  <si>
    <t>csm.de/us</t>
  </si>
  <si>
    <t>1920 Opdyke Court, Suite 200</t>
  </si>
  <si>
    <t>248-836-4995</t>
  </si>
  <si>
    <t>CSM Products Inc.</t>
  </si>
  <si>
    <t xml:space="preserve">Auburn Hills </t>
  </si>
  <si>
    <t>csm.de/us; https://www.buzzfile.com/business/CSM-Products,-Inc.-248-836-4995</t>
  </si>
  <si>
    <t>High voltage measuring devices and breakout modules; Moved from ModPack</t>
  </si>
  <si>
    <t>Digatron Power Electronics</t>
  </si>
  <si>
    <t>Slitters</t>
  </si>
  <si>
    <t>digatron.com</t>
  </si>
  <si>
    <t>50 Waterview Drive</t>
  </si>
  <si>
    <t>Shelton</t>
  </si>
  <si>
    <t>203-446-8000</t>
  </si>
  <si>
    <t>Digatron Systems</t>
  </si>
  <si>
    <t>Aachen</t>
  </si>
  <si>
    <t>digatron.com; https://www.datanyze.com/companies/digatron-power-electronics/44091430</t>
  </si>
  <si>
    <t>Stacker</t>
  </si>
  <si>
    <t>Welders</t>
  </si>
  <si>
    <t>Electrolyte fill</t>
  </si>
  <si>
    <t>Winder</t>
  </si>
  <si>
    <t>Formation aging</t>
  </si>
  <si>
    <t>Dürr Megtec</t>
  </si>
  <si>
    <t>Durr Systems Inc.</t>
  </si>
  <si>
    <t>durr-megtec.com</t>
  </si>
  <si>
    <t>830 Prosper Street</t>
  </si>
  <si>
    <t>De Pere</t>
  </si>
  <si>
    <t>920-336-5716</t>
  </si>
  <si>
    <t>durr-megtec.com; Questionnaire; Telecon w/ D. Ventola; https://www.buzzfile.com/business/Durr-Megtec-920-336-5715</t>
  </si>
  <si>
    <t>"coating" machine is actually coating and primary atmospheric drying oven (max 150 C)  prior to calendaring</t>
  </si>
  <si>
    <t>Solvent recovery</t>
  </si>
  <si>
    <t>Manufactures condensers for NMP solvent recovery systems for Durr-Megtec</t>
  </si>
  <si>
    <t>EaglePicher Technologies LLC</t>
  </si>
  <si>
    <t>EaglePicher Technologies</t>
  </si>
  <si>
    <t>Service Equipment</t>
  </si>
  <si>
    <t>Charger</t>
  </si>
  <si>
    <t>1215 W. C Street</t>
  </si>
  <si>
    <t>eaglepicher.com; https://www.biz417.com/companies/corporate/eaglepicher-technologies-joplin-mo/#:~:text=A%20big%20point%20of%20pride,950%20employees%20are%20employed%20there.</t>
  </si>
  <si>
    <t>Also make cells and conducte R&amp;D for aerospace, defense and medical fields; &gt; 900 employees at all locations</t>
  </si>
  <si>
    <t>Edwards Vacuum</t>
  </si>
  <si>
    <t>Edwards Vacuum LLC</t>
  </si>
  <si>
    <t>edwardsvacuum.com</t>
  </si>
  <si>
    <t>6220 NE Century Blvd</t>
  </si>
  <si>
    <t>Hillsboro</t>
  </si>
  <si>
    <t>503-629-2501</t>
  </si>
  <si>
    <t>Atlas Copco</t>
  </si>
  <si>
    <t>https://www.atlascopcogroup.com/en/about-us</t>
  </si>
  <si>
    <t>Nacka</t>
  </si>
  <si>
    <t>Stockholm</t>
  </si>
  <si>
    <t>Sweden</t>
  </si>
  <si>
    <t>edwardsvacuum.com/en;  https://www.hillsboro-oregon.gov/Home/Components/News/News/9960/44; https://www.atlascopcogroup.com/en/about-us</t>
  </si>
  <si>
    <t>This facility primarily supplies the semiconductor industry</t>
  </si>
  <si>
    <t>forgenano.com; https://craft.co/forge-nano; Questionnaire; pitchbook.com; https://craft.co/forge-nano</t>
  </si>
  <si>
    <t>Offer custom equipment, coaters, mixers, etc. capable of atomic layer deposition (ALD) to be used in the front of any regular LIB line</t>
  </si>
  <si>
    <t>Frontier</t>
  </si>
  <si>
    <t>Delta ModTech (Frontier) Corporate HQ and Production</t>
  </si>
  <si>
    <t>frontiercoating.com</t>
  </si>
  <si>
    <t>8445 Bunker Lake Blvd NW</t>
  </si>
  <si>
    <t>Ramsey</t>
  </si>
  <si>
    <t>763-755-7744</t>
  </si>
  <si>
    <t>Delta ModTech</t>
  </si>
  <si>
    <t>deltamodtech.com</t>
  </si>
  <si>
    <t>deltamodtech.com; frontiercoating.com; https://www.linkedin.com/company/delta-industrial-services-inc.</t>
  </si>
  <si>
    <t>Corporate HQ and manufacturing</t>
  </si>
  <si>
    <t>Frontier R&amp;D and Production</t>
  </si>
  <si>
    <t>67 Campbell Road</t>
  </si>
  <si>
    <t>Towanda</t>
  </si>
  <si>
    <t>570-265-2500</t>
  </si>
  <si>
    <t>R&amp;D and manufacturing</t>
  </si>
  <si>
    <t>HED International</t>
  </si>
  <si>
    <t>Ovens</t>
  </si>
  <si>
    <t>hed.com</t>
  </si>
  <si>
    <t>449 Route 31</t>
  </si>
  <si>
    <t>Ringoes</t>
  </si>
  <si>
    <t>609-466-1900</t>
  </si>
  <si>
    <t>hed.com; Thomasnet: Battery Equipment; https://www.zoominfo.com/c/hed-international-inc/46713160; https://www.linkedin.com/company/hed-international-inc.</t>
  </si>
  <si>
    <t>Battery film equipment; No. of Employees &lt;25 or 11-50;</t>
  </si>
  <si>
    <t>Innovative Machine Corp.</t>
  </si>
  <si>
    <t>Calendaring</t>
  </si>
  <si>
    <t>innovativemach.com</t>
  </si>
  <si>
    <t>3959 Valley East Industrial Drive</t>
  </si>
  <si>
    <t>Birmingham</t>
  </si>
  <si>
    <t>205-856-4100</t>
  </si>
  <si>
    <t>innovativemach.com; Thomasnet: Battery Equipment; https://www.zoominfo.com/c/innovative-machine-corporation/137790384</t>
  </si>
  <si>
    <t>205-856-4101</t>
  </si>
  <si>
    <t>Maccor, Inc</t>
  </si>
  <si>
    <t>EV and ES battery testers</t>
  </si>
  <si>
    <t>maccor.com</t>
  </si>
  <si>
    <t>4322 South 49th West Avenue</t>
  </si>
  <si>
    <t>Tulsa</t>
  </si>
  <si>
    <t>OK</t>
  </si>
  <si>
    <t>918-446-1874</t>
  </si>
  <si>
    <t>Maccor, Inc.</t>
  </si>
  <si>
    <t>maccor.com; dnb.com; Questionnaire</t>
  </si>
  <si>
    <t>Marion Process Solutions</t>
  </si>
  <si>
    <t>Mixers</t>
  </si>
  <si>
    <t>marionsolutions.com</t>
  </si>
  <si>
    <t>3575 3rd Ave</t>
  </si>
  <si>
    <t>Marion</t>
  </si>
  <si>
    <t>IA</t>
  </si>
  <si>
    <t>319-377-6371</t>
  </si>
  <si>
    <t>marionsolutions.com; Thomasnet: Battery Equipment</t>
  </si>
  <si>
    <t>Midtronics</t>
  </si>
  <si>
    <t>midtronics.com</t>
  </si>
  <si>
    <t>7000 Monroe St.</t>
  </si>
  <si>
    <t>Willowbrook</t>
  </si>
  <si>
    <t>630-323-2800</t>
  </si>
  <si>
    <t>Midtronics, Inc.</t>
  </si>
  <si>
    <t>midtronics.com; https://craft.co/midtronics; https://www.dnb.com/business-directory/company-profiles.midtronics_inc.9c5fcfe429d863c124e37778ab547de9.html</t>
  </si>
  <si>
    <t>EV/HEV Battery Service Tool</t>
  </si>
  <si>
    <t>Module Balancing</t>
  </si>
  <si>
    <t>MTI Corporation</t>
  </si>
  <si>
    <t>mtixtl.com</t>
  </si>
  <si>
    <t>860 S. 19th Street</t>
  </si>
  <si>
    <t>510-525-3070</t>
  </si>
  <si>
    <t>mtixtl.com; Questionnaire; https://www.buzzfile.com/business/Material-Technology-Intl-510-525-3070</t>
  </si>
  <si>
    <t>Nordson Corp.</t>
  </si>
  <si>
    <t>Process controls</t>
  </si>
  <si>
    <t>nordson.com</t>
  </si>
  <si>
    <t>2747 Loker Avenue West</t>
  </si>
  <si>
    <t>760-431-1919</t>
  </si>
  <si>
    <t>Novonix Battery Testing Services</t>
  </si>
  <si>
    <t xml:space="preserve">	
Novonix Battery Testing Services</t>
  </si>
  <si>
    <t>Battery test system</t>
  </si>
  <si>
    <t>novonix.ca</t>
  </si>
  <si>
    <t xml:space="preserve">1 Research Drive </t>
  </si>
  <si>
    <t>Dartmouth</t>
  </si>
  <si>
    <t>902-449-9121</t>
  </si>
  <si>
    <t>PitchBook, novonix.ca; https://www.canada.ca/en/atlantic-canada-opportunities/news/2022/03/novonix-opens-new-pilot-facility-for-production-of-lithium-ion-battery-materials.html</t>
  </si>
  <si>
    <t>Building a pilot plant for cathode production</t>
  </si>
  <si>
    <t>Nuburu, Inc.</t>
  </si>
  <si>
    <t>Nuburu</t>
  </si>
  <si>
    <t>nuburu.net</t>
  </si>
  <si>
    <t>7442 S. Tucson Way, Suite 130</t>
  </si>
  <si>
    <t>720-767-1400</t>
  </si>
  <si>
    <t>Precision Roll Grinders</t>
  </si>
  <si>
    <t>Grinders</t>
  </si>
  <si>
    <t>precisionrollgrinders.com</t>
  </si>
  <si>
    <t>4000 E. 19th St</t>
  </si>
  <si>
    <t xml:space="preserve">Texarkana </t>
  </si>
  <si>
    <t xml:space="preserve">AR </t>
  </si>
  <si>
    <t>270-295-4990</t>
  </si>
  <si>
    <t>PitchBook, precisionrollgrinders.com; https://www.buzzfile.com/business/Precision-Roll-Grinders,-Inc.-870-216-4000_no:15125553</t>
  </si>
  <si>
    <t>Pred Materials International, Inc.</t>
  </si>
  <si>
    <t>predmaterials.com</t>
  </si>
  <si>
    <t>60 East 42nd Street, Suite 4000</t>
  </si>
  <si>
    <t>New York</t>
  </si>
  <si>
    <t xml:space="preserve">NY </t>
  </si>
  <si>
    <t>917-957-4762</t>
  </si>
  <si>
    <t>Pred Materials International Inc.</t>
  </si>
  <si>
    <t>predmaterials.com; Thomasnet: Battery Equipment</t>
  </si>
  <si>
    <t>ROSS Mixing Inc.</t>
  </si>
  <si>
    <t>mixers.com</t>
  </si>
  <si>
    <t xml:space="preserve">1249 SE Industrial Blvd </t>
  </si>
  <si>
    <t>Port St. Lucie</t>
  </si>
  <si>
    <t>772-337-0900</t>
  </si>
  <si>
    <t>ROSS</t>
  </si>
  <si>
    <t>mixing.com</t>
  </si>
  <si>
    <t>Hauppauge</t>
  </si>
  <si>
    <t>Schenck Process, LLC</t>
  </si>
  <si>
    <t>PAC 5</t>
  </si>
  <si>
    <t>schenckprocess.com</t>
  </si>
  <si>
    <t>7901 NW 107th Terrace</t>
  </si>
  <si>
    <t>Kansas City</t>
  </si>
  <si>
    <t>816-891-9300</t>
  </si>
  <si>
    <t xml:space="preserve">US </t>
  </si>
  <si>
    <t>Questionnaire; schenkprocess.com; https://www.buzzfile.com/business/Schenck-Process-LLC-816-891-9300</t>
  </si>
  <si>
    <t>Pneumatic conveyors, loss in weight feeders, screeners and classifiers</t>
  </si>
  <si>
    <t>746 E. Milwaukee</t>
  </si>
  <si>
    <t>62-473-2441</t>
  </si>
  <si>
    <t>Questionnaire; schenkprocess.com</t>
  </si>
  <si>
    <t>Feeders</t>
  </si>
  <si>
    <t>Scientific Climate Systems</t>
  </si>
  <si>
    <t xml:space="preserve">Scientific Climate Systems, Ltd. </t>
  </si>
  <si>
    <t>6650 W. Sam Houston Pkwy N, Ste 420</t>
  </si>
  <si>
    <t>844-399-2884</t>
  </si>
  <si>
    <t>Dry Rooms for Li-ion Research/Mfg</t>
  </si>
  <si>
    <t>Sonobond Ultrasonics</t>
  </si>
  <si>
    <t>sonobondultrasonics.com</t>
  </si>
  <si>
    <t>1191 McDermott Drive</t>
  </si>
  <si>
    <t>West Chester</t>
  </si>
  <si>
    <t>610-696-4710</t>
  </si>
  <si>
    <t>Tiegel Manufacturing Co</t>
  </si>
  <si>
    <t>tiegelmfg.com</t>
  </si>
  <si>
    <t>495 Bragato Road</t>
  </si>
  <si>
    <t>San Carlos</t>
  </si>
  <si>
    <t>650-593-7881</t>
  </si>
  <si>
    <t>Tiegel Manufacturing Co.</t>
  </si>
  <si>
    <t>tiegelmfg.com; Thomasnet: Battery Equipment</t>
  </si>
  <si>
    <t>Titan Advanced Energy Solutions</t>
  </si>
  <si>
    <t>titanaes.com</t>
  </si>
  <si>
    <t>35 Congress Street. Suite 2251</t>
  </si>
  <si>
    <t>Salem</t>
  </si>
  <si>
    <t>978-414-5538</t>
  </si>
  <si>
    <t>titanaes.com; https://craft.co/titan-advanced-energy-solutions</t>
  </si>
  <si>
    <t>Testing and/or Certification</t>
  </si>
  <si>
    <t>Testing</t>
  </si>
  <si>
    <t>Mostly a battery distributor, but has production lines for custom order battery packs and battery testing; workforce range: 10-49</t>
  </si>
  <si>
    <t>Airgas, an Air Liquide company</t>
  </si>
  <si>
    <t>Utilities</t>
  </si>
  <si>
    <t>airgas.com</t>
  </si>
  <si>
    <t>259 North Radnor-Chester Road, Suite 100</t>
  </si>
  <si>
    <t>Wayne</t>
  </si>
  <si>
    <t>19807</t>
  </si>
  <si>
    <t>610-687-5253</t>
  </si>
  <si>
    <t>Air Liquide</t>
  </si>
  <si>
    <t>airliquide.com</t>
  </si>
  <si>
    <t>Paris</t>
  </si>
  <si>
    <t>Ile-de-France</t>
  </si>
  <si>
    <t>Questionnaire; Email communication</t>
  </si>
  <si>
    <t>Airgas does not provide manufacturing locations and so location is headquarters.  Airgas is a supplier of key raw materials to all aspects of the battery ecosystem:
•  Bulk and on-site generated gases (Ar, CO2, N2, O2, He )
•  Cylinder gases for laboratories, maintenance operations, etc.
•  Welding consumables for maintenance
•  Personal Protective Equipment (PPE), safety products and plant safety equipment; 18,000 employees, but only a fraction are involved in LIBs</t>
  </si>
  <si>
    <t>American Hyperform, Inc.</t>
  </si>
  <si>
    <t>Consulting</t>
  </si>
  <si>
    <t>Recycling</t>
  </si>
  <si>
    <t>americanhyperform.com</t>
  </si>
  <si>
    <t xml:space="preserve">1830 Columbia Ave. </t>
  </si>
  <si>
    <t>Folcroft</t>
  </si>
  <si>
    <t>215-300-0927</t>
  </si>
  <si>
    <t>Questionnaire; americanhyperform.com; https://www.sbir.gov/node/870095</t>
  </si>
  <si>
    <t>JV of Novis Smith, PhD for recycling process development</t>
  </si>
  <si>
    <t>Toll Manufacturing</t>
  </si>
  <si>
    <t>Toll manufacturing of cells and silicon anode materials</t>
  </si>
  <si>
    <t>And Discover Precision</t>
  </si>
  <si>
    <t>Consulting and Analysis</t>
  </si>
  <si>
    <t>aanddtech.com</t>
  </si>
  <si>
    <t>4622 Runway Blvd.</t>
  </si>
  <si>
    <t>734) 822-9556</t>
  </si>
  <si>
    <t>https://aanddtech.com/applications/itest-battery/</t>
  </si>
  <si>
    <t>Aved Electronics</t>
  </si>
  <si>
    <t>Toll manufacturing of cells and packs</t>
  </si>
  <si>
    <t>01862</t>
  </si>
  <si>
    <t>978-453-6393</t>
  </si>
  <si>
    <t>aved.com; energy.sourceguides.com; https://www.datanyze.com/companies/aved-electronics/3555499</t>
  </si>
  <si>
    <t>Battery Design LLC</t>
  </si>
  <si>
    <t>batdesign.com</t>
  </si>
  <si>
    <t>2277 Delucchi Drive</t>
  </si>
  <si>
    <t>Pleasanton</t>
  </si>
  <si>
    <t>925-895-4080</t>
  </si>
  <si>
    <t>Questionnaire; https://www.govcb.com/government-vendors/profile-SAM00000000001516107-battery-design-llc-Pleasanton-CA.htm; https://www.datanyze.com/companies/battery-design/8523720</t>
  </si>
  <si>
    <t>Consulting on battery design and simulation; Led development of Battery Design Studio that is now owned by Siemens; Website (batdesign.com) is no longer operational</t>
  </si>
  <si>
    <t>Battery Innovation Center, Inc.</t>
  </si>
  <si>
    <t>Manufacturing Process Development, Testing, Technical Consulting</t>
  </si>
  <si>
    <t>bicindiana.com</t>
  </si>
  <si>
    <t>7970 S Energy Dr</t>
  </si>
  <si>
    <t>Newberry</t>
  </si>
  <si>
    <t>812-863-2424</t>
  </si>
  <si>
    <t>bicindiana.com; https://www.allbiz.com/business/battery-innovation-center-inc-812-863-2424</t>
  </si>
  <si>
    <t>Battery MD, Inc.</t>
  </si>
  <si>
    <t>Battery Validation testing: life cycle and characterization</t>
  </si>
  <si>
    <t>batterymd.com</t>
  </si>
  <si>
    <t>5926 Patrol Rd</t>
  </si>
  <si>
    <t>Mc Clellan Park</t>
  </si>
  <si>
    <t>916-641-1807</t>
  </si>
  <si>
    <t>North Highlands</t>
  </si>
  <si>
    <t>batterymd.com; https://www.linkedin.com/company/battery-md</t>
  </si>
  <si>
    <t>Battery and EV/HEV testing; emplyee range: 11-50</t>
  </si>
  <si>
    <t>Belmont Scientific, Inc.</t>
  </si>
  <si>
    <t>Battery safety and other cell testing:  Disassembly, nail penetration and crush testing and xray computed tomography (CT) scanning) among others</t>
  </si>
  <si>
    <t>belmontscientific.com/testing</t>
  </si>
  <si>
    <t>210 Stedman Street, Unit 3</t>
  </si>
  <si>
    <t>Lowell</t>
  </si>
  <si>
    <t>01815</t>
  </si>
  <si>
    <t>617-513-5393</t>
  </si>
  <si>
    <t>belmontscientific.com</t>
  </si>
  <si>
    <t>belmontscientific.com; https://www.linkedin.com/company/belmont-scientific-inc1</t>
  </si>
  <si>
    <t>Contract research and battery safety testing laboratory; Employee range 2-10 (LI)</t>
  </si>
  <si>
    <t>Equipment Service and Repair</t>
  </si>
  <si>
    <t>Battery test equipment servicing</t>
  </si>
  <si>
    <t>Also provides battery test equipment and modeling software</t>
  </si>
  <si>
    <t>Black and Veatch</t>
  </si>
  <si>
    <t>Engineering</t>
  </si>
  <si>
    <t>EPC for BESS facilities; Also provides monitoring and maintenance with long term service agreements</t>
  </si>
  <si>
    <t>bv.com</t>
  </si>
  <si>
    <t>11401 Lamar Ave</t>
  </si>
  <si>
    <t>Overland Park</t>
  </si>
  <si>
    <t>913-458-2000</t>
  </si>
  <si>
    <t>bv.com; Questionnaire</t>
  </si>
  <si>
    <t>Blue Whale Materials</t>
  </si>
  <si>
    <t>Recycling and International logistics</t>
  </si>
  <si>
    <t>bluewhalematerials.com</t>
  </si>
  <si>
    <t>1629 K Street, Suite 300</t>
  </si>
  <si>
    <t>Washington D.C.</t>
  </si>
  <si>
    <t>20006</t>
  </si>
  <si>
    <t>202-596-5523</t>
  </si>
  <si>
    <t xml:space="preserve">bluewhalematerials.com; https://www.buzzfile.com/business/Blue-Whale-Materials-LLC-202-596-5523;  https://www.electrive.com/2022/05/19/blue-whale-materials-bwm-to-build-5-recycling-plants/; </t>
  </si>
  <si>
    <t>Looking to develop domestic process and build a facility; zoominfo put employees &lt;25; LI has 1-10 and lists 5; buzzfile lists 3</t>
  </si>
  <si>
    <t>Brueckner Group USA, Inc</t>
  </si>
  <si>
    <t>Servicing plastic thermoforoming and other equipment</t>
  </si>
  <si>
    <t>brueckner-usa.com/en</t>
  </si>
  <si>
    <t>200 International Drive</t>
  </si>
  <si>
    <t>Portsmouth</t>
  </si>
  <si>
    <t>NH</t>
  </si>
  <si>
    <t>03801</t>
  </si>
  <si>
    <t>603-929-3900</t>
  </si>
  <si>
    <t>Brueckner Group</t>
  </si>
  <si>
    <t>brueckner.com</t>
  </si>
  <si>
    <t>Siegsdorf</t>
  </si>
  <si>
    <t>brueckner.com; brueckner-usa.com; https://www.zoominfo.com/c/brueckner-group-usa-inc/357617117</t>
  </si>
  <si>
    <t>Vacuum equipment service and Repair</t>
  </si>
  <si>
    <t>C4V</t>
  </si>
  <si>
    <t>Logistics</t>
  </si>
  <si>
    <t>chargecccv.com</t>
  </si>
  <si>
    <t xml:space="preserve"> 45 Murray Hill Rd</t>
  </si>
  <si>
    <t>Vestal</t>
  </si>
  <si>
    <t>607-224-2225</t>
  </si>
  <si>
    <t>Questionnaire; https://www.zoominfo.com/c/c4v/477997851; https://www.linkedin.com/company/chargecccv</t>
  </si>
  <si>
    <t>LI lists 22 employees; Zoominfo lists &lt;25</t>
  </si>
  <si>
    <t>Aging analysis and thermal characterization</t>
  </si>
  <si>
    <t>calogysolutions.com; Propulsion Quebec; https://ca.linkedin.com/company/calogysolutions; ZoomInfo has &lt; 25 employees</t>
  </si>
  <si>
    <t>Coulometrics</t>
  </si>
  <si>
    <t>coulometrics.com</t>
  </si>
  <si>
    <t>1086 Duncan Ave</t>
  </si>
  <si>
    <t xml:space="preserve"> Chattanooga</t>
  </si>
  <si>
    <t>423-954-7766</t>
  </si>
  <si>
    <t>coulometrics.com; https://www.linkedin.com/company/coulometrics; https://www.zoominfo.com/c/coulometrics-llc/358190869</t>
  </si>
  <si>
    <t>Offers testing along with R&amp;D; LI lists 8 employees; ZoomInfo lists &lt; 25</t>
  </si>
  <si>
    <t>CSA Group</t>
  </si>
  <si>
    <t>Cell, pack, module, ESS,e-mobility and other battery-powered products testing and certification for North America standards</t>
  </si>
  <si>
    <t>csagroup.org</t>
  </si>
  <si>
    <t>178 Rexdale Blvd.</t>
  </si>
  <si>
    <t>M9W 1R3</t>
  </si>
  <si>
    <t>416-747-4000</t>
  </si>
  <si>
    <t>csagroup.org; https://www.zoominfo.com/pic/csa-group/23088224</t>
  </si>
  <si>
    <t>Has 2198 employees globally and 1778 in N. America</t>
  </si>
  <si>
    <t>Customized Energy Solutions</t>
  </si>
  <si>
    <t>ces-ltd.com</t>
  </si>
  <si>
    <t>1528 Walnut Street, Floor 22</t>
  </si>
  <si>
    <t>Philidelphia</t>
  </si>
  <si>
    <t>215-875-9440</t>
  </si>
  <si>
    <t>ces-ltd.com; https://www.zoominfo.com/c/customized-energy-solutions-ltd/13730244</t>
  </si>
  <si>
    <t>Battery testing</t>
  </si>
  <si>
    <t>50 Waterview Drive #130</t>
  </si>
  <si>
    <t>06484</t>
  </si>
  <si>
    <t>Digatron Power Electronics GmbH</t>
  </si>
  <si>
    <t>EC Power</t>
  </si>
  <si>
    <t>Heavy duty testing or small scale testing' Materials characterization</t>
  </si>
  <si>
    <t>ecpowergroup.com</t>
  </si>
  <si>
    <t>341 Science Park Rd</t>
  </si>
  <si>
    <t>State College</t>
  </si>
  <si>
    <t>814-861-6233</t>
  </si>
  <si>
    <t>ecpowergroup.com; Questionnaire; https://www.datanyze.com/companies/ec-power/355352194</t>
  </si>
  <si>
    <t>e-Cell Secure, LLC</t>
  </si>
  <si>
    <t>Battery logistics (collection, transport and storage systems) with an emphasis on safety; both new and EOL batteries</t>
  </si>
  <si>
    <t>e-cellsecure.com</t>
  </si>
  <si>
    <t>440 Burroughs</t>
  </si>
  <si>
    <t>313-220-8967</t>
  </si>
  <si>
    <t>Questionnaire; e-cellsecure.com; https://www.linkedin.com/company/ecellsecure</t>
  </si>
  <si>
    <t>Battery safety consulting</t>
  </si>
  <si>
    <t>LinkedIn:2-10</t>
  </si>
  <si>
    <t>Eclipse Energy LLC</t>
  </si>
  <si>
    <t>eclipseenergy.us</t>
  </si>
  <si>
    <t>1752 Fields Blvd.</t>
  </si>
  <si>
    <t>Greenfield</t>
  </si>
  <si>
    <t>317-318-9993</t>
  </si>
  <si>
    <t xml:space="preserve">Greenfield </t>
  </si>
  <si>
    <t>eclipseenergy.us; https://www.linkedin.com/company/eclipseenergy</t>
  </si>
  <si>
    <t>Ecobat</t>
  </si>
  <si>
    <t>ecobat.com</t>
  </si>
  <si>
    <t>4828 Calvert St</t>
  </si>
  <si>
    <t>Dallas</t>
  </si>
  <si>
    <t>214-242-0357</t>
  </si>
  <si>
    <t>Ecobat.com</t>
  </si>
  <si>
    <t>rsrtechnolgies.com; https://www.zoominfo.com/c/rsr-technologies-inc/389327219; ecobat.com</t>
  </si>
  <si>
    <t>All subsidiaries were rebranded as Ecobat; also collects, and crushes LIBs. Check if this fits here</t>
  </si>
  <si>
    <t>Electric Applications Incorporated</t>
  </si>
  <si>
    <t xml:space="preserve"> Full range of testing for cells, modules and full battery packs, including certification or customer-specified</t>
  </si>
  <si>
    <t>electric-applications.com</t>
  </si>
  <si>
    <t>1337 E Washington St</t>
  </si>
  <si>
    <t>Phoenix</t>
  </si>
  <si>
    <t>480-448-1346</t>
  </si>
  <si>
    <t>9</t>
  </si>
  <si>
    <t>Electric Applications, Inc.</t>
  </si>
  <si>
    <t>Questionnaire; electric-applications.com; https://www.konaequity.com/company/electric-applications-incorporated-4393406869/</t>
  </si>
  <si>
    <t>General consulting on all aspects of design, manufacturing of packs and cells</t>
  </si>
  <si>
    <t>781-575-0800</t>
  </si>
  <si>
    <t>electrochemsolutions.com; https://www.buzzfile.com/business/Electrochem-Solutions,-Inc.-781-575-0800</t>
  </si>
  <si>
    <t>Makes custom cells and packs for Li-ion; also does consulting and design/development</t>
  </si>
  <si>
    <t>Design and develop custom cells and packs'</t>
  </si>
  <si>
    <t>Energy Assurance</t>
  </si>
  <si>
    <t>energy-assurance.com</t>
  </si>
  <si>
    <t>2350 Centennial Drive</t>
  </si>
  <si>
    <t>Gainesville</t>
  </si>
  <si>
    <t>30504</t>
  </si>
  <si>
    <t>404-954-2054</t>
  </si>
  <si>
    <t>energy-assurance.com; https://pitchbook.com/profiles/company/435164-50#overview</t>
  </si>
  <si>
    <t>Energy Safety Response Group (ESRG)</t>
  </si>
  <si>
    <t>Proprietary battery fire testing and other tests</t>
  </si>
  <si>
    <t>energyresponsegroup.com</t>
  </si>
  <si>
    <t>8350 US Highway 23 North</t>
  </si>
  <si>
    <t>Delaware</t>
  </si>
  <si>
    <t>43015</t>
  </si>
  <si>
    <t>833-723-3377</t>
  </si>
  <si>
    <t>Energy Safety Response Group</t>
  </si>
  <si>
    <t>energyresponsegroup.com; https://www.linkedin.com/company/energy-storage-response-group/</t>
  </si>
  <si>
    <t>LinkedIn: 11-50</t>
  </si>
  <si>
    <t>Safety, commissioning, lifecycle</t>
  </si>
  <si>
    <t>Battery Maintenance</t>
  </si>
  <si>
    <t>2366 Bernville Road</t>
  </si>
  <si>
    <t>19605</t>
  </si>
  <si>
    <t>610-208-1991</t>
  </si>
  <si>
    <t>Epec Engineering Technologies</t>
  </si>
  <si>
    <t>epectec.com</t>
  </si>
  <si>
    <t>176 Samuel Barnet Boulevard</t>
  </si>
  <si>
    <t>New Bedford</t>
  </si>
  <si>
    <t>02745</t>
  </si>
  <si>
    <t>508-995-5171</t>
  </si>
  <si>
    <t>epectec.com; https://www.zoominfo.com/pic/epec-engineered-technologies/13140186</t>
  </si>
  <si>
    <t>Exponent</t>
  </si>
  <si>
    <t>exponent.com</t>
  </si>
  <si>
    <t>149 Commonwealth Drive</t>
  </si>
  <si>
    <t>888-656-EXPO</t>
  </si>
  <si>
    <t xml:space="preserve">Exponent </t>
  </si>
  <si>
    <t>exponent.com; Email; https://www.linkedin.com/company/exponent#:~:text=Our%20staff%20of%20900%20are,is%20certified%20to%20ISO%209001.</t>
  </si>
  <si>
    <t>900 employees in 20 offices in the US and 7 international offices</t>
  </si>
  <si>
    <t xml:space="preserve"> Toll manufacturing of cells and/or ALD on separators, cathodes, anodes, separators or solid electrolyte</t>
  </si>
  <si>
    <t>12300 Grant St.</t>
  </si>
  <si>
    <t>Questionnaire; forgenano.com; https://www.zoominfo.com/pic/forge-nano-inc/398065114</t>
  </si>
  <si>
    <t>Applications engineering support relating to the deployment of specialized lithium-ion cells</t>
  </si>
  <si>
    <t>https://www.gs-yuasa.com/en/</t>
  </si>
  <si>
    <t>gsyuasa.com; Questionnaire; gsyusa-lp.com; https://rocketreach.co/gs-yuasa-lithium-power-profile_b5cc54b9f42e0aa9</t>
  </si>
  <si>
    <t>Guidehouse Insights</t>
  </si>
  <si>
    <t>guidehouseinsights.com</t>
  </si>
  <si>
    <t>1375 Walnut Street, Suite 100</t>
  </si>
  <si>
    <t>Boulder</t>
  </si>
  <si>
    <t>303-997-7609</t>
  </si>
  <si>
    <t xml:space="preserve">Boulder </t>
  </si>
  <si>
    <t>guidehouseinsights.com; https://www.zoominfo.com/c/guidehouse-inc/495875670</t>
  </si>
  <si>
    <t>IHS Markit</t>
  </si>
  <si>
    <t>ihsmarkit.com</t>
  </si>
  <si>
    <t>1300 Connecticut Ave, NW, 8th Floor</t>
  </si>
  <si>
    <t>DC</t>
  </si>
  <si>
    <t>800-447-2273</t>
  </si>
  <si>
    <t>Numerous locations in US, Canada and Mexico.  Washington DC location was selected for illustration</t>
  </si>
  <si>
    <t>Jabil Inc.</t>
  </si>
  <si>
    <t>Many</t>
  </si>
  <si>
    <t>jabil.com</t>
  </si>
  <si>
    <t>888 Executive Center Drive W Suite 200</t>
  </si>
  <si>
    <t>St. Petersburg</t>
  </si>
  <si>
    <t>312-664-1333</t>
  </si>
  <si>
    <t>Jabil, Inc.</t>
  </si>
  <si>
    <t>Numerous contract manufacturing sites in NA and around the world;  Location provided is HQ</t>
  </si>
  <si>
    <t>Johnson Controls</t>
  </si>
  <si>
    <t>johnsoncontrols.com</t>
  </si>
  <si>
    <t>Cork</t>
  </si>
  <si>
    <t>Munster</t>
  </si>
  <si>
    <t>Numerous locations.</t>
  </si>
  <si>
    <t>Koura Global</t>
  </si>
  <si>
    <t>Toll Manufacturing of liquid electrolyte</t>
  </si>
  <si>
    <t>kouraglobal.com</t>
  </si>
  <si>
    <t>4990 B ICI Road</t>
  </si>
  <si>
    <t>San Gabriel</t>
  </si>
  <si>
    <t>LA</t>
  </si>
  <si>
    <t>225-642-0094</t>
  </si>
  <si>
    <t xml:space="preserve">Waltham </t>
  </si>
  <si>
    <t>Questionnaire; https://www.zoominfo.com/pic/koura/482211834</t>
  </si>
  <si>
    <t>Lithium Werks Inc.</t>
  </si>
  <si>
    <t>Product Engineering Group and Applications Engineering Support</t>
  </si>
  <si>
    <t>lithiumwerks.com</t>
  </si>
  <si>
    <t>2590 Oakmont Dr. Suite 410</t>
  </si>
  <si>
    <t>Enschede</t>
  </si>
  <si>
    <t>Overijssel</t>
  </si>
  <si>
    <t>The Netherlands</t>
  </si>
  <si>
    <t>Questionnaire; lithiumwerks.com; https://lithiumwerks.com/?utm_source=zippia</t>
  </si>
  <si>
    <t>Lithium Werks was acquired by Reliance New Energy Limited in March 2022</t>
  </si>
  <si>
    <t>Lux Research Inc.</t>
  </si>
  <si>
    <t>Strategic Consulting (Logistics)</t>
  </si>
  <si>
    <t>luxresearchinc.com</t>
  </si>
  <si>
    <t>100 Franklin Street</t>
  </si>
  <si>
    <t>02110</t>
  </si>
  <si>
    <t>617-502-5300</t>
  </si>
  <si>
    <t>luxresearchinc.com;https://www.zoominfo.com/c/lux-research-inc/72959265</t>
  </si>
  <si>
    <t>135 E 57th Street</t>
  </si>
  <si>
    <t>617-502-5301</t>
  </si>
  <si>
    <t>luxresearchinc.com; https://www.zoominfo.com/c/lux-research-inc/72959265</t>
  </si>
  <si>
    <t>Manz USA Inc</t>
  </si>
  <si>
    <t>Equipment and Automation service support, installation.</t>
  </si>
  <si>
    <t>manz.com</t>
  </si>
  <si>
    <t>376 Dry Bridge Road, B-2</t>
  </si>
  <si>
    <t>North Kingstown</t>
  </si>
  <si>
    <t>02852</t>
  </si>
  <si>
    <t>401-295-2150</t>
  </si>
  <si>
    <t>Manz AG</t>
  </si>
  <si>
    <t>Reutlinger</t>
  </si>
  <si>
    <t>Questionnaire; manz.com; https://www.buzzfile.com/business/Manz-Usa,-Inc.-401-295-2150</t>
  </si>
  <si>
    <t>MaxPower Inc.</t>
  </si>
  <si>
    <t>Testing, toll manufacturing of cells</t>
  </si>
  <si>
    <t>maxpowerinc.com</t>
  </si>
  <si>
    <t>141 Christopher Ln</t>
  </si>
  <si>
    <t>Harleysville</t>
  </si>
  <si>
    <t>215-256-4575</t>
  </si>
  <si>
    <t>Questionnaire; maxpowerinc.com;</t>
  </si>
  <si>
    <t>Website states &gt; 20; estimated at 25</t>
  </si>
  <si>
    <t>Mobile Power Solutions</t>
  </si>
  <si>
    <t>Testing &amp; pack assembly design</t>
  </si>
  <si>
    <t>mobilepowersolutions.com</t>
  </si>
  <si>
    <t>6260 SW Arctic Dr.</t>
  </si>
  <si>
    <t>Beaverton</t>
  </si>
  <si>
    <t>97005</t>
  </si>
  <si>
    <t>503-645-6789</t>
  </si>
  <si>
    <t>mobilepowersolutions.com; https://www.zoominfo.com/c/mobile-power-solutions/59114917</t>
  </si>
  <si>
    <t>National Power Corp.</t>
  </si>
  <si>
    <t>Toll manufacturing of custom packs</t>
  </si>
  <si>
    <t>nationalpower.com</t>
  </si>
  <si>
    <t>4330 W. Belmont Ave.</t>
  </si>
  <si>
    <t>773-685-2662</t>
  </si>
  <si>
    <t>nationalpower.com; https://growjo.com/company/National_Power_Corporation</t>
  </si>
  <si>
    <t>NEI Corporation</t>
  </si>
  <si>
    <t>Fabrication of small quantities of electrode powders</t>
  </si>
  <si>
    <t>neicorporation.com</t>
  </si>
  <si>
    <t>400 Apgar Dr.</t>
  </si>
  <si>
    <t>Somerset</t>
  </si>
  <si>
    <t>08873</t>
  </si>
  <si>
    <t>732-868-3141</t>
  </si>
  <si>
    <t>neicorporation.com; Questionnaire; https://www.buzzfile.com/business/Nei-Corporation-732-868-3141</t>
  </si>
  <si>
    <t>Custom fabrication of anodes, cathodes, cells, etc.  Materials development company</t>
  </si>
  <si>
    <t>Battery characterization and electrochemical testing services</t>
  </si>
  <si>
    <t>NSL Analytical Services</t>
  </si>
  <si>
    <t>Battery Materials Testing</t>
  </si>
  <si>
    <t>nslanalytical.com</t>
  </si>
  <si>
    <t>4535 Renaissance Parkway</t>
  </si>
  <si>
    <t>Cleveland</t>
  </si>
  <si>
    <t>216-475-9000</t>
  </si>
  <si>
    <t>nslanalytical.com; https://www.dnb.com/business-directory/company-profiles.nsl_analytical_services_inc.a2b753277be4c62a17c1eebc702b435e.html#:~:text=Nsl%20Analytical%20Services%2C%20Inc.%20has,million%20in%20sales%20(USD). Questionnaire; https://www.zoominfo.com/c/nsl-analytical-services-inc/28229738</t>
  </si>
  <si>
    <t>Chemical analysis, electrode materials powder characterization, microscopic analysis of components</t>
  </si>
  <si>
    <t>Engineering design services (BESS, other)</t>
  </si>
  <si>
    <t>43.50663796591186, -80.53748532749484</t>
  </si>
  <si>
    <t>nuvation.com; Questionnaire; https://www.datanyze.com/companies/nuvation-research/83248448</t>
  </si>
  <si>
    <t>Employees are for both locations</t>
  </si>
  <si>
    <t>1260 Birchwood Dr</t>
  </si>
  <si>
    <t>408-228-5580</t>
  </si>
  <si>
    <t>PH Matter LLC</t>
  </si>
  <si>
    <t>Toll manufacturing of silicon anode materials</t>
  </si>
  <si>
    <t>phmatter.com</t>
  </si>
  <si>
    <t>6655 Singletree Dr.</t>
  </si>
  <si>
    <t>Columbus</t>
  </si>
  <si>
    <t>614-396-7820</t>
  </si>
  <si>
    <t>phmatter.com; https://www.datanyze.com/companies/ph-matter/355671442</t>
  </si>
  <si>
    <t>Polaris Battery Labs</t>
  </si>
  <si>
    <t>Characterization testing, performance verification, QC testing</t>
  </si>
  <si>
    <t>polarisbatterylabs.com</t>
  </si>
  <si>
    <t>8114 SW Nimbus Avenue</t>
  </si>
  <si>
    <t>971-246-5066</t>
  </si>
  <si>
    <t>polarisbatterylabs.com; Questionnaire; https://www.linkedin.com/company/polaris-battery-labs-llc</t>
  </si>
  <si>
    <t>Process scale up, due diligence, market information</t>
  </si>
  <si>
    <t>Positive Energy</t>
  </si>
  <si>
    <t>positivenergy.us</t>
  </si>
  <si>
    <t>1221 Brickell Avenue, Suite 900</t>
  </si>
  <si>
    <t>Miami</t>
  </si>
  <si>
    <t>33131</t>
  </si>
  <si>
    <t>positivenergy.us; Propulsion Quebec; https://www.zoominfo.com/pic/positivenergy/481516432</t>
  </si>
  <si>
    <t>Renewance</t>
  </si>
  <si>
    <t>End of Life Logistics</t>
  </si>
  <si>
    <t>batterystewardship.com</t>
  </si>
  <si>
    <t>1900 E. Golf Road, Suite 950</t>
  </si>
  <si>
    <t>Schaumburg</t>
  </si>
  <si>
    <t>800-233-5038</t>
  </si>
  <si>
    <t>batterystewardship.com; https://www.buzzfile.com/business/Renewance-Inc.-800-233-5038</t>
  </si>
  <si>
    <t>Ricardo Strategic Consulting</t>
  </si>
  <si>
    <t>Consulting xEV manufacturing</t>
  </si>
  <si>
    <t>ricardo.com</t>
  </si>
  <si>
    <t>40000 Ricardo Drive</t>
  </si>
  <si>
    <t>Van Buren Township</t>
  </si>
  <si>
    <t>734-397-6666</t>
  </si>
  <si>
    <t>Shoreham-by-Sea</t>
  </si>
  <si>
    <t>West Sussex</t>
  </si>
  <si>
    <t>rcs.ricardo.com; ricardo.com; https://www.buzzfile.com/business/Ricardo,-Inc.-734-397-6666</t>
  </si>
  <si>
    <t>Saft America Inc.</t>
  </si>
  <si>
    <t>Thomasnet: Battery Packs / manufacturers; dnb.com/business-directory/company-profiles.saft_america_inc.; https://www.buzzfile.com/business/Transportation-Division-229-245-2872</t>
  </si>
  <si>
    <t>Over 4,000 employees worldwide</t>
  </si>
  <si>
    <t>Sion Power</t>
  </si>
  <si>
    <t>sionpower.com</t>
  </si>
  <si>
    <t>2900 E. Elvira Road</t>
  </si>
  <si>
    <t>Tuscon</t>
  </si>
  <si>
    <t>520-799-7500</t>
  </si>
  <si>
    <t>sionpower.com; https://www.linkedin.com/company/sion-power#:~:text=Headquartered%20in%20Tucson%2C%20Arizona%2C%20Sion,500%20patents%20issued%20and%20pending.</t>
  </si>
  <si>
    <t>Performs testing on their own batteries</t>
  </si>
  <si>
    <t>Southwest Research Institute</t>
  </si>
  <si>
    <t>swri.org</t>
  </si>
  <si>
    <t>4622 Runway Boulevard</t>
  </si>
  <si>
    <t>734-2632813</t>
  </si>
  <si>
    <t>San Antonio</t>
  </si>
  <si>
    <t>swri.org; https://www.linkedin.com/company/southwest-research-institute#:~:text=The%20staff%20numbers%20approximately%203%2C000,engineering%20and%20the%20physical%20sciences.</t>
  </si>
  <si>
    <t>Offers testing for clients integrated into their R&amp;D; 3,000 employees at &gt;10 locations</t>
  </si>
  <si>
    <t>Spiers New Technologies</t>
  </si>
  <si>
    <t>Contract design and manufacturing of non-vehicle systems</t>
  </si>
  <si>
    <t>spiersnewtechnologies.com</t>
  </si>
  <si>
    <t>1500 SE 89th St</t>
  </si>
  <si>
    <t>Oklahoma City</t>
  </si>
  <si>
    <t>405-605-8066</t>
  </si>
  <si>
    <t>Spiers New Technlogies</t>
  </si>
  <si>
    <t>spiersnewtechnologies.com; Kelleher et al 2019; https://oklahoma.gov/ocast/about-ocast/news/snt-8-13-20.html#:~:text=Today%20it%20employs%2070%20people,Street%20just%20east%20of%20I35.</t>
  </si>
  <si>
    <t>Synthio Chemicals</t>
  </si>
  <si>
    <t>Process Development</t>
  </si>
  <si>
    <t>Manufacturing/ Process Development</t>
  </si>
  <si>
    <t>synthiochem.com</t>
  </si>
  <si>
    <t>580 Burbank St, Suite 105</t>
  </si>
  <si>
    <t>Broomfield</t>
  </si>
  <si>
    <t>720-340-3715</t>
  </si>
  <si>
    <t>synthiochem.com; https://www.linkedin.com/company/synthiochemicals</t>
  </si>
  <si>
    <t>Workforce Range:  1-10; Focuses on process development and intensification, especially with ionic liquids; Also consults in IP for ionic liquids</t>
  </si>
  <si>
    <t>UL LLC</t>
  </si>
  <si>
    <t>ul.com</t>
  </si>
  <si>
    <t>1275 Glenlivet Drive</t>
  </si>
  <si>
    <t>Upper Macungie Township</t>
  </si>
  <si>
    <t>Northbrook</t>
  </si>
  <si>
    <t>https://www.mcall.com/business/mc-biz-upper-macungie-underwriters-laboratories-20181112-story.html</t>
  </si>
  <si>
    <t>UL has ~15,000 employees in &gt;100 locations</t>
  </si>
  <si>
    <t>3700 Bay Area Boulevard, Suite 550</t>
  </si>
  <si>
    <t>https://www.buzzfile.com/business/Underwriters-Laboratories-Inc.-281-709-0900</t>
  </si>
  <si>
    <t>Volkswagen</t>
  </si>
  <si>
    <t>volkswagengroupofamerica.com</t>
  </si>
  <si>
    <t>8001 Volkswagen Dr</t>
  </si>
  <si>
    <t>Chattanooga</t>
  </si>
  <si>
    <t>423-826-4201</t>
  </si>
  <si>
    <t>Volkswagen AG</t>
  </si>
  <si>
    <t>volkswagenag.com</t>
  </si>
  <si>
    <t>Wolfsburg</t>
  </si>
  <si>
    <t>Wood Mackenzie Power and Renewables</t>
  </si>
  <si>
    <t>verisk.com</t>
  </si>
  <si>
    <t>One Park Place,Suite 575</t>
  </si>
  <si>
    <t>Annapolis</t>
  </si>
  <si>
    <t>21401</t>
  </si>
  <si>
    <t>443-558-1401</t>
  </si>
  <si>
    <t>Verisk Analytics</t>
  </si>
  <si>
    <t>Jersey City</t>
  </si>
  <si>
    <t>woodmac.com</t>
  </si>
  <si>
    <t>Lafayette City Center, 2nd Floor</t>
  </si>
  <si>
    <t>02111</t>
  </si>
  <si>
    <t>617-500-4257</t>
  </si>
  <si>
    <t>335  8th Avenue SW, Suite 810</t>
  </si>
  <si>
    <t>T2P 1C9</t>
  </si>
  <si>
    <t>587-880-8990</t>
  </si>
  <si>
    <t>5847 San Felipe, 10th Floor, Suite 1000</t>
  </si>
  <si>
    <t>713-470-1600</t>
  </si>
  <si>
    <t>452 Fifth Avenue, 21st Floor</t>
  </si>
  <si>
    <t>212-915-2300</t>
  </si>
  <si>
    <t>2 Bloor Street West, Suite 1902</t>
  </si>
  <si>
    <t>M4W 3E2</t>
  </si>
  <si>
    <t>416-642-6475</t>
  </si>
  <si>
    <t>24 M Technologies</t>
  </si>
  <si>
    <t>Cambridge Facility</t>
  </si>
  <si>
    <t>Proprietary cell manufacturing</t>
  </si>
  <si>
    <t>24-m.com</t>
  </si>
  <si>
    <t>130 Brookline St</t>
  </si>
  <si>
    <t>Cambridge</t>
  </si>
  <si>
    <t>02139</t>
  </si>
  <si>
    <t>617-553-1012</t>
  </si>
  <si>
    <t>24-m.com; Questionnaire; https://www.zoominfo.com/pic/24m-technologies-inc/358108988</t>
  </si>
  <si>
    <t>6K, Inc.</t>
  </si>
  <si>
    <t>6K, Inc</t>
  </si>
  <si>
    <t>Plasma UniMelt Technology for manufacturing</t>
  </si>
  <si>
    <t>6kinc.com/6k-energy</t>
  </si>
  <si>
    <t>25 Commerce Way</t>
  </si>
  <si>
    <t>North Andover</t>
  </si>
  <si>
    <t>01845</t>
  </si>
  <si>
    <t>978-258-1645</t>
  </si>
  <si>
    <t>6kinc.com</t>
  </si>
  <si>
    <t>6kinc.com; https://www.dnb.com/business-directory/company-profiles.6k_inc.b644c1924edee7ff24d6f97a88f0f2a2.html</t>
  </si>
  <si>
    <t>Materials</t>
  </si>
  <si>
    <t>Cathode powders</t>
  </si>
  <si>
    <t>https://www.6kinc.com/technology/materials-products/</t>
  </si>
  <si>
    <t>Cell Test Center</t>
  </si>
  <si>
    <t>Cell chemistry &amp; manufacturing</t>
  </si>
  <si>
    <t>10 Avenue E</t>
  </si>
  <si>
    <t>Hopkinton</t>
  </si>
  <si>
    <t>617-972-3473</t>
  </si>
  <si>
    <t>Questionnaire;  A123systems.com</t>
  </si>
  <si>
    <t>Research and Development</t>
  </si>
  <si>
    <t>200 West Street</t>
  </si>
  <si>
    <t>Waltham</t>
  </si>
  <si>
    <t>617-778-5700</t>
  </si>
  <si>
    <t>ADA Technologies, Inc</t>
  </si>
  <si>
    <t>Cell Chemistries, process development</t>
  </si>
  <si>
    <t>adatech.com; Questionnaire</t>
  </si>
  <si>
    <t>Advano</t>
  </si>
  <si>
    <t>Silicon Anode</t>
  </si>
  <si>
    <t>advano.io</t>
  </si>
  <si>
    <t>2045 Lakeshore Drive</t>
  </si>
  <si>
    <t>New Orleans</t>
  </si>
  <si>
    <t>415-634-9866</t>
  </si>
  <si>
    <t>advano.io; BNEF: 2020 Battery Startups; crunchbase.com/organization/advano; Pitchbook.com</t>
  </si>
  <si>
    <t>No. Employees Range: 11-50; Used average</t>
  </si>
  <si>
    <t>Alionyx Energy Systems</t>
  </si>
  <si>
    <t>Polymer Anodes</t>
  </si>
  <si>
    <t>alionyx.com</t>
  </si>
  <si>
    <t>425 E. Huntington Dr</t>
  </si>
  <si>
    <t>Monrovia</t>
  </si>
  <si>
    <t>818-292-2157</t>
  </si>
  <si>
    <t>ABS Lake Orion Innovation Center</t>
  </si>
  <si>
    <t>Pack manufacturing</t>
  </si>
  <si>
    <t>3768 S Lapeer Rd</t>
  </si>
  <si>
    <t>248-462-6364</t>
  </si>
  <si>
    <t>Questionnaire; https://www.michigan.gov/whitmer/news/press-releases/2021/10/18/photos-governor-whitmer-joins-american-battery-solutions-at-new-lake-orion-battery-manufacturing-fa#:~:text=ABS%20will%20invest%20more%20than,their%20statewide%20workforce%20by%202023.</t>
  </si>
  <si>
    <t>American Hyperform Laboratory</t>
  </si>
  <si>
    <t xml:space="preserve">Questionnaire; </t>
  </si>
  <si>
    <t>Location GPS based on center of OKC</t>
  </si>
  <si>
    <t>Amphenol TPI</t>
  </si>
  <si>
    <t>Battery Development</t>
  </si>
  <si>
    <t>Prototype cable assemblies and connectors. Design and new product development for high volume production.</t>
  </si>
  <si>
    <t>2110 Notre Dame Ave, Winnipeg, MB R3H 0K1, Canada</t>
  </si>
  <si>
    <t>MB</t>
  </si>
  <si>
    <t>R3H 0K1</t>
  </si>
  <si>
    <t>204-697-2222</t>
  </si>
  <si>
    <t>Amprius Technologies</t>
  </si>
  <si>
    <t xml:space="preserve">Amprius Technologies Inc </t>
  </si>
  <si>
    <t>Silicon nanowire anode</t>
  </si>
  <si>
    <t>amprius.com</t>
  </si>
  <si>
    <t>1180 Page Ave</t>
  </si>
  <si>
    <t>800-425-8803</t>
  </si>
  <si>
    <t>amprius.com; Questionnaire; Pitchbook.com</t>
  </si>
  <si>
    <t>Aqualith Advanced Materials</t>
  </si>
  <si>
    <t xml:space="preserve">Yes </t>
  </si>
  <si>
    <t>Aqualith</t>
  </si>
  <si>
    <t>Electrode materials</t>
  </si>
  <si>
    <t>High performance materials</t>
  </si>
  <si>
    <t>https://www.aqualith.net/</t>
  </si>
  <si>
    <t>4467 Technology Dr College Park</t>
  </si>
  <si>
    <t>College Park</t>
  </si>
  <si>
    <t>240.751.0567</t>
  </si>
  <si>
    <t>AquaLith</t>
  </si>
  <si>
    <t>www.aqualith.net</t>
  </si>
  <si>
    <t>https://www.crunchbase.com/organization/aqualith-advanced-materials; https://www.usmd.edu/newsroom/news/2181; https://pitchbook.com/profiles/company/472507-93; aqualith.net</t>
  </si>
  <si>
    <t>Arkema King of Prussia R&amp;D</t>
  </si>
  <si>
    <t>Kynar PVDF, Li salts (LiFSI, LiTDI), carbon nanotubes and polyamides</t>
  </si>
  <si>
    <t>900 First Avenue</t>
  </si>
  <si>
    <t>19406</t>
  </si>
  <si>
    <t>610-878-6500</t>
  </si>
  <si>
    <t>Questionnaire; arkema.com</t>
  </si>
  <si>
    <t>R&amp;D, Application Technology Center</t>
  </si>
  <si>
    <t>Cathode Materials</t>
  </si>
  <si>
    <t>23700 Chagrin Blvd</t>
  </si>
  <si>
    <t>Battery Resourcers</t>
  </si>
  <si>
    <t>Worcester Plant</t>
  </si>
  <si>
    <t>NMC Recycling</t>
  </si>
  <si>
    <t>54 Rockdale St</t>
  </si>
  <si>
    <t>Worcester</t>
  </si>
  <si>
    <t>01606</t>
  </si>
  <si>
    <t>Westborough Plant</t>
  </si>
  <si>
    <t>NMC precursor production from recycling</t>
  </si>
  <si>
    <t>133 Flanders Road</t>
  </si>
  <si>
    <t>01581</t>
  </si>
  <si>
    <t>774-530-6377</t>
  </si>
  <si>
    <t>Novi Plant</t>
  </si>
  <si>
    <t>Cabot Business &amp; Technology Center</t>
  </si>
  <si>
    <t>Additives</t>
  </si>
  <si>
    <t>https://www.cabotcorp.com/company/worldwide-locations/north-america/usa-massachusetts-billerica</t>
  </si>
  <si>
    <t>157 Concord Rd</t>
  </si>
  <si>
    <t>Billerica</t>
  </si>
  <si>
    <t>01821</t>
  </si>
  <si>
    <t>978-663-3455</t>
  </si>
  <si>
    <t>Cabot Corp.</t>
  </si>
  <si>
    <t>cabotcorp.com</t>
  </si>
  <si>
    <t>Questionnaire; cabotcorp.com</t>
  </si>
  <si>
    <t>Conductive carbon additives, fumed metal oxides</t>
  </si>
  <si>
    <t>Cadenza Innovation</t>
  </si>
  <si>
    <t>Collaboration Center</t>
  </si>
  <si>
    <t>Develops safer prismatic LIB cells and packs and racks primarily for ESS right now but want to expand to telecon and Evs</t>
  </si>
  <si>
    <t>cadenzainnnovation.com</t>
  </si>
  <si>
    <t>100 Reserve Road, Suite G400</t>
  </si>
  <si>
    <t>Danbury</t>
  </si>
  <si>
    <t>06810</t>
  </si>
  <si>
    <t>203-525-3663</t>
  </si>
  <si>
    <t>Cadenza Innovation Inc.</t>
  </si>
  <si>
    <t>cadenzainnovations.com</t>
  </si>
  <si>
    <t>cadenzainnovations.com; https://www.zoominfo.com/c/cadenza-innovation-inc/395808149</t>
  </si>
  <si>
    <t>License cell technology for ESS; Has a pilot installation in NY with NYSERDA</t>
  </si>
  <si>
    <t>CAMX Power</t>
  </si>
  <si>
    <t>Cathode Development</t>
  </si>
  <si>
    <t>camxpower.com</t>
  </si>
  <si>
    <t>35 Hartwell Ave</t>
  </si>
  <si>
    <t>Lexington</t>
  </si>
  <si>
    <t>02421</t>
  </si>
  <si>
    <t>978-484-5000</t>
  </si>
  <si>
    <t>CAMX Power LLC</t>
  </si>
  <si>
    <t>camxpower.com; https://www.zoominfo.com/c/camx-power-llc/371243985</t>
  </si>
  <si>
    <t>CAMX also has a 50 tpy pilot facility in Rowley, MA; Workforce range &lt; 25; used average</t>
  </si>
  <si>
    <t>Charge CCCV</t>
  </si>
  <si>
    <t>Licenses technologies</t>
  </si>
  <si>
    <t>2226 Center of Excellence</t>
  </si>
  <si>
    <t>Binghamton</t>
  </si>
  <si>
    <t>chargecccv.com; Questionnaire</t>
  </si>
  <si>
    <t>AKA C4V; IP company in LIB composition and manufacture</t>
  </si>
  <si>
    <t>Chemours</t>
  </si>
  <si>
    <t>The Chemours Discovery Hub</t>
  </si>
  <si>
    <t>Binders and other material development</t>
  </si>
  <si>
    <t>chemours.com</t>
  </si>
  <si>
    <t>201 Discovery Blvd.</t>
  </si>
  <si>
    <t>DE</t>
  </si>
  <si>
    <t>19713</t>
  </si>
  <si>
    <t>800-441-9484</t>
  </si>
  <si>
    <t>The Chemours Company</t>
  </si>
  <si>
    <t>chemours.com; https://www.youtube.com/watch?v=T6j7C8FARoU</t>
  </si>
  <si>
    <t>Wilmington</t>
  </si>
  <si>
    <t>Conovate Inc.</t>
  </si>
  <si>
    <t>Anode Chemistry</t>
  </si>
  <si>
    <t>conovateinc.com</t>
  </si>
  <si>
    <t>1408 E. Olive St</t>
  </si>
  <si>
    <t>414-67-5995</t>
  </si>
  <si>
    <t>conovateinc.com; BNEF: 2020 Battery Startups; https://www.buzzfile.com/business/Conovate,-Inc.-414-967-5995</t>
  </si>
  <si>
    <t>Formerly SafeLi at safelimaterials.com; Location looks like someone's home</t>
  </si>
  <si>
    <t>Contemporary Amperex Technology USA, Inc</t>
  </si>
  <si>
    <t>Rochester Hills</t>
  </si>
  <si>
    <t>R&amp;D on EV and ES systems</t>
  </si>
  <si>
    <t>www.catlbattery.com</t>
  </si>
  <si>
    <t>2114 Austin Avenue</t>
  </si>
  <si>
    <t>48309</t>
  </si>
  <si>
    <t>248-289-6200</t>
  </si>
  <si>
    <t>Contemporary Amperex Technology</t>
  </si>
  <si>
    <t>catlbattery.com</t>
  </si>
  <si>
    <t>catlbattery.com; https://automotiveoem.com/Contemporary-Amperex-Technology-USA-Inc_2318; https://www.linkedin.com/company/catlusa</t>
  </si>
  <si>
    <t>Workforce range: 11-50; used avarage</t>
  </si>
  <si>
    <t>Cell materials &amp; system design</t>
  </si>
  <si>
    <t>coulometrics.com; Questionnaire; https://www.linkedin.com/company/coulometrics; https://www.zoominfo.com/c/coulometrics-llc/358190869</t>
  </si>
  <si>
    <t>Cuberg</t>
  </si>
  <si>
    <t>Advanced Technology Center</t>
  </si>
  <si>
    <t>Electrode &amp; electrolyte materials</t>
  </si>
  <si>
    <t>cuberg.net</t>
  </si>
  <si>
    <t>1198 65th Street, Suite 170</t>
  </si>
  <si>
    <t>Emeryville</t>
  </si>
  <si>
    <t>Northvolt</t>
  </si>
  <si>
    <t>northvolt.com</t>
  </si>
  <si>
    <t>Uppland</t>
  </si>
  <si>
    <t>cuberg.net; BNEF: 2020 Battery Startups; https://www.owler.com/company/cuberg</t>
  </si>
  <si>
    <t>Cymbet Corp.</t>
  </si>
  <si>
    <t>Electrode and electrolyte production</t>
  </si>
  <si>
    <t>cymet.com</t>
  </si>
  <si>
    <t>441 Old Highway 8 NW, Suite 209</t>
  </si>
  <si>
    <t>763-633-1780</t>
  </si>
  <si>
    <t>Daimler - Mercedes-Benz Research &amp; Development North America, Inc.</t>
  </si>
  <si>
    <t>Ann Arbor, MI Mercedes-Benz Research &amp; Development</t>
  </si>
  <si>
    <t>EV Fast Charging</t>
  </si>
  <si>
    <t>3953 Research Park Drive</t>
  </si>
  <si>
    <t>734-997-2001</t>
  </si>
  <si>
    <t>Long Beach, CA Mercedes-Benz Research &amp; Development</t>
  </si>
  <si>
    <t>4035 Via Oro Ave</t>
  </si>
  <si>
    <t>Long Beach</t>
  </si>
  <si>
    <t>Redford, MI  Mercedes-Benz Research &amp; Development</t>
  </si>
  <si>
    <t>Battery Software</t>
  </si>
  <si>
    <t>12120 Telegraph Road</t>
  </si>
  <si>
    <t>Redford Charter Township</t>
  </si>
  <si>
    <t>DNV</t>
  </si>
  <si>
    <t>BEST Test and Commercialization Center</t>
  </si>
  <si>
    <t>Battery testing and development center where companies can test their batteries, modules, packs, systems upt to 2 MW and can test with an ESS and PECO grid connection</t>
  </si>
  <si>
    <t>DNV.com</t>
  </si>
  <si>
    <t>2301 Mount Read Blvd</t>
  </si>
  <si>
    <t>Rochester</t>
  </si>
  <si>
    <t>585-340-4300</t>
  </si>
  <si>
    <t>Oslo</t>
  </si>
  <si>
    <t>Norway</t>
  </si>
  <si>
    <t>https://brandcentral.dnv.com/fileroot/gallery/dnvgl/files/original/488d38b3eae24efca8ccba9c7f62bdea/488d38b3eae24efca8ccba9c7f62bdea_low.pdf?utm_campaign=EN_Publication_Autoresponder_V2_PDF&amp;utm_medium=email&amp;utm_source=Eloqua</t>
  </si>
  <si>
    <t>Pilot RR: 1.5MWh/year. Full FF (2023): 75MWh+/year. Prismatic: 50MWh+/year.</t>
  </si>
  <si>
    <t>Dukosi Ltd</t>
  </si>
  <si>
    <t>Dukosi</t>
  </si>
  <si>
    <t>Safety</t>
  </si>
  <si>
    <t>Battery sensor with wireless communication that improves safety</t>
  </si>
  <si>
    <t>dukosi.com</t>
  </si>
  <si>
    <t>Orion Charter Township</t>
  </si>
  <si>
    <t>Edinburgh</t>
  </si>
  <si>
    <t>East Lothian</t>
  </si>
  <si>
    <t>dukosi.com: https://www.zoominfo.com/c/dukosi-ltd/345791097; https://www.datanyze.com/companies/dukosi/345791097</t>
  </si>
  <si>
    <t>Workforce Range 1-25; Used average</t>
  </si>
  <si>
    <t>Materials, cell development, etc.</t>
  </si>
  <si>
    <t>1216 W. B Street</t>
  </si>
  <si>
    <t>The produce specialized mission-critical batteries for military, aerospace, and medical applications; They also sell battery chargers/analyzers;&gt; 800 employees across all locations</t>
  </si>
  <si>
    <t>Medical Power Research and Development</t>
  </si>
  <si>
    <t>Medical devices</t>
  </si>
  <si>
    <t>2000 S. County Trail</t>
  </si>
  <si>
    <t>East Greenwich</t>
  </si>
  <si>
    <t>02818</t>
  </si>
  <si>
    <t>401-471-6580</t>
  </si>
  <si>
    <t>Develops new batteries, especially those applicable to different environments; Also prototypes cells for clients with new technologies</t>
  </si>
  <si>
    <t>ecpowergroup.com; Questionnaire</t>
  </si>
  <si>
    <t>Also does simulations, heavy-duty testing and materials characterization; Has 1 MWh/yr of production capability; Workforce range: 8-15</t>
  </si>
  <si>
    <t>eJoule Inc</t>
  </si>
  <si>
    <t>Ejoule US</t>
  </si>
  <si>
    <t>Cathode Active Materials</t>
  </si>
  <si>
    <t>ejoule.com</t>
  </si>
  <si>
    <t>46750 Fremont Blvd STE 110</t>
  </si>
  <si>
    <t>510-573-3255</t>
  </si>
  <si>
    <t>Questionnaire; ejoule.com</t>
  </si>
  <si>
    <t>Electric Power Research Institute (EPRI)</t>
  </si>
  <si>
    <t>EPRI</t>
  </si>
  <si>
    <t>EOL Storage, Safety, LCA</t>
  </si>
  <si>
    <t>epri.com</t>
  </si>
  <si>
    <t>3420 Hillview Avenue</t>
  </si>
  <si>
    <t xml:space="preserve">Palo Alto </t>
  </si>
  <si>
    <t>800-313-3774</t>
  </si>
  <si>
    <t>EPRI has several locations; entry is based on HQ</t>
  </si>
  <si>
    <t>Testing &amp; System Integration</t>
  </si>
  <si>
    <t>Markham</t>
  </si>
  <si>
    <t>eneon-es.com; BNEF: 2020 Battery Startups</t>
  </si>
  <si>
    <t>EnerDel</t>
  </si>
  <si>
    <t>Advanced Engineering Tech Center</t>
  </si>
  <si>
    <t>Cell module, pack and systems level testing</t>
  </si>
  <si>
    <t>18872 MacArthur Blvd</t>
  </si>
  <si>
    <t>enerdel.com; https://www.yahoo.com/now/us-private-investor-buys-enerdel-170000880.html; https://www.ibj.com/articles/enerdel-acquired-by-longtime-board-members-company</t>
  </si>
  <si>
    <t>Enerdel was acquired by Paul Herbert through his holding compnay PLH Energy LLC</t>
  </si>
  <si>
    <t>EV Batteries with silicon-dominant Li-ion, high-energy density batteries.  Uses silicon anodes</t>
  </si>
  <si>
    <t>https://www.owler.com/company/cuberg; enevate.com; https://www.indeed.com/cmp/Enevate-Corporation; Pitchbook.com</t>
  </si>
  <si>
    <t>Start-up that licenses technology for batteries with silicon anodes; Recently obtained Series E financing to advance their pre-processing line. They will also do contract R&amp;D for other companies</t>
  </si>
  <si>
    <t>Enovix</t>
  </si>
  <si>
    <t>Enovix Fremont</t>
  </si>
  <si>
    <t>Development of LCO and NMC pouch and prismatic cells based on silicon anode 3D technology, focusing on wearable devices followed by Evs and ESS.</t>
  </si>
  <si>
    <t>enovix.com</t>
  </si>
  <si>
    <t>3501 W Warren Ave</t>
  </si>
  <si>
    <t>510-695-2350</t>
  </si>
  <si>
    <t>enovix.com; https://ir.enovix.com/static-files/26fdf917-b25f-461f-862a-3e9349934d9d; https://www.zippia.com/enovix-careers-1404878/; Questionnaire; https://www.buzzfile.com/business/Enovix-Corporation-510-695-2399; Pitchbook.com; https://www.zoominfo.com/c/enovix-incorporated/346492803</t>
  </si>
  <si>
    <t>Develop batteries using silicon anodes, focusing on compact wearable, portable designs followed by 3D design for EV and stationary sources; Plan to commercialize by Q2 2022; Won contract to demo advanced LiBs for US Army; 50,000 sq ft/ 280 MWh battery pre-production facility</t>
  </si>
  <si>
    <t>EnPower, Inc.</t>
  </si>
  <si>
    <t>EnPower R&amp;D Line</t>
  </si>
  <si>
    <t>Cell Production - NMC811-G pouch cells up to 7 Ah</t>
  </si>
  <si>
    <t>777 W. Pinnacle Peak Rd</t>
  </si>
  <si>
    <t>480-565-8945</t>
  </si>
  <si>
    <t>Questionnaire; enpowerinc.com</t>
  </si>
  <si>
    <t>E-One Moli Energy Ltd</t>
  </si>
  <si>
    <t>E-One Moli Energy (Canada) Ltd. R&amp;D and Future Manufacturing facility.</t>
  </si>
  <si>
    <t>R&amp; D of cell designs for high performance cells in 18650 and 21700 format</t>
  </si>
  <si>
    <t>molicel.com</t>
  </si>
  <si>
    <t>20000 Stewart Crescent</t>
  </si>
  <si>
    <t>Maple Ridge</t>
  </si>
  <si>
    <t>V2X 9E7</t>
  </si>
  <si>
    <t>604-466-6654</t>
  </si>
  <si>
    <t>Molicel</t>
  </si>
  <si>
    <t>Taipei</t>
  </si>
  <si>
    <t>molicel.com; BNEF: 2020 Battery Startups; https://www.bctechnology.com/companies/E-One-Moli-Energy-(Canada)-Limited.cfm; Questionnaire</t>
  </si>
  <si>
    <t>Eskra Technical Products, Inc.</t>
  </si>
  <si>
    <t>Electrode dry processing</t>
  </si>
  <si>
    <t>eskratechnical.com</t>
  </si>
  <si>
    <t>560 Technology Way, Suite 7</t>
  </si>
  <si>
    <t>Saukville</t>
  </si>
  <si>
    <t>262-235-4068</t>
  </si>
  <si>
    <t>Questionnaire; eskratechnical.com</t>
  </si>
  <si>
    <t>Farasis Energy Systems</t>
  </si>
  <si>
    <t>Farasis Energy USA, Inc</t>
  </si>
  <si>
    <t>Develop and commercialize innovative energy sotrage solutions</t>
  </si>
  <si>
    <t>farasis.com</t>
  </si>
  <si>
    <t>21363 Cabot Blvd</t>
  </si>
  <si>
    <t>Hayward</t>
  </si>
  <si>
    <t>510-732-6600</t>
  </si>
  <si>
    <t>Farasis Energy (GanZhou) Co. Ltd.</t>
  </si>
  <si>
    <t>Ganzhou</t>
  </si>
  <si>
    <t>Jiangzi</t>
  </si>
  <si>
    <t>en.farasis.com; https://www.buzzfile.com/business/Farasis-Energy-Usa,-Inc.-510-732-6600</t>
  </si>
  <si>
    <t>Battery Innovation Center</t>
  </si>
  <si>
    <t>Cell and Battery R&amp;D and pre-production pilot line to scale for production</t>
  </si>
  <si>
    <t>1425 Howard Ave</t>
  </si>
  <si>
    <t>N9A 1S6</t>
  </si>
  <si>
    <t>519-258-3509</t>
  </si>
  <si>
    <t>Gotion</t>
  </si>
  <si>
    <t>Electrolye chemistry &amp; manufacturing</t>
  </si>
  <si>
    <t>gotion.com</t>
  </si>
  <si>
    <t>8001 East Pleasant Valley Rd.</t>
  </si>
  <si>
    <t>Independence</t>
  </si>
  <si>
    <t>510-249-5610</t>
  </si>
  <si>
    <t>Gotion, Inc</t>
  </si>
  <si>
    <t>R&amp;D on Electrolyte solutions</t>
  </si>
  <si>
    <t>Gotion, Inc.</t>
  </si>
  <si>
    <t>Questionnaire; gotion.com</t>
  </si>
  <si>
    <t>Gotion Freemont</t>
  </si>
  <si>
    <t>R&amp;D on BMS</t>
  </si>
  <si>
    <t>48660 Kato Rd</t>
  </si>
  <si>
    <t>Graphenix Development Inc (GDI)</t>
  </si>
  <si>
    <t>High power Si-based anodes</t>
  </si>
  <si>
    <t>graphnx.com</t>
  </si>
  <si>
    <t>66 Eastman Ave</t>
  </si>
  <si>
    <t>UA</t>
  </si>
  <si>
    <t>Graphenex Development Inc (GDI)</t>
  </si>
  <si>
    <t>Questionnaire; graphnx.com</t>
  </si>
  <si>
    <t>Group14 Technology</t>
  </si>
  <si>
    <t>Product Development Facility</t>
  </si>
  <si>
    <t>Silicon-carbon anode development</t>
  </si>
  <si>
    <t>3322 Rd N NE</t>
  </si>
  <si>
    <t>Moses Lake</t>
  </si>
  <si>
    <t>6</t>
  </si>
  <si>
    <t>group14.technology; BNEF: 2020 Battery Startups; Questionnaire; https://www.bizjournals.com/seattle/news/2022/05/04/group14-raises-400m-series-c.html; Pitchbook.com</t>
  </si>
  <si>
    <t>Scheduled to open as a manufacturing facility in 2H 2023</t>
  </si>
  <si>
    <t>Electrochemical testing lab</t>
  </si>
  <si>
    <t>Battery testing lab</t>
  </si>
  <si>
    <t>5809 238th St SE, Suite 5</t>
  </si>
  <si>
    <t>group14.technology; BNEF: 2020 Battery Startups; Questionnaire; https://www.buzzfile.com/business/Group14-Technologies,-Inc.-206-465-7243; Pitchbook.com</t>
  </si>
  <si>
    <t>Hazen Research Inc</t>
  </si>
  <si>
    <t>Hazen Research Laboratory</t>
  </si>
  <si>
    <t>Process development; pilot/demo on NMC; process development for recycling (direct and hydrometallurgy)</t>
  </si>
  <si>
    <t>hazenresearch.com</t>
  </si>
  <si>
    <t>4601 Indiana Street</t>
  </si>
  <si>
    <t>303-279 4501</t>
  </si>
  <si>
    <t>Hazen Research</t>
  </si>
  <si>
    <t>hazenresearch.com; Questionnaire</t>
  </si>
  <si>
    <t>NMC toll manufacturing may be a possibility</t>
  </si>
  <si>
    <t>IBM</t>
  </si>
  <si>
    <t>Almaden Lab</t>
  </si>
  <si>
    <t>Liquid Electrolyte</t>
  </si>
  <si>
    <t>ibm.org</t>
  </si>
  <si>
    <t>650 Harry Rd</t>
  </si>
  <si>
    <t>408-927-1080</t>
  </si>
  <si>
    <t>Armonk</t>
  </si>
  <si>
    <t>Ion Storage Systems</t>
  </si>
  <si>
    <t>Solid state Lithium metal with a garnet ceramic electrolyte; non-flammable; can work with any cathode</t>
  </si>
  <si>
    <t>ionstoragesystems.com</t>
  </si>
  <si>
    <t>5000 College Avenue, Ste 3122</t>
  </si>
  <si>
    <t>301-204-22322</t>
  </si>
  <si>
    <t>ionstoragesystems.com; https://energy.umd.edu/news/story/energy-start-up-places-3rd-in-battery-competition; https://www.businesswire.com/news/home/20201110005395/en/Ion-Storage-Announces-New-State-of-the-Art-HQ-Manufacturing-Facility; https://www.linkedin.com/company/ion-storage-systems; https://www.zoominfo.com/c/ion-storage-systems/462366108</t>
  </si>
  <si>
    <t>Contract with DLA to commercialize a conformal wearable battery for sodiers.  Are scaling up to do this.  Linked In reports 11-50 employees; Zoom reports &lt;25</t>
  </si>
  <si>
    <t>ITN Energy Systems</t>
  </si>
  <si>
    <t>Solid Electrolyte, Electrode chemistry</t>
  </si>
  <si>
    <t>itnes.com</t>
  </si>
  <si>
    <t>8130 Shaffer Pkwy</t>
  </si>
  <si>
    <t>303-420-1141</t>
  </si>
  <si>
    <t>itnes.com; Questionnaire</t>
  </si>
  <si>
    <t>Technology incubator, R&amp;D accelerator and product development company</t>
  </si>
  <si>
    <t>Jakertech LLC</t>
  </si>
  <si>
    <t>Jakertech</t>
  </si>
  <si>
    <t>Injection molded electrochemical cells</t>
  </si>
  <si>
    <t>jakertech.com</t>
  </si>
  <si>
    <t>1419 W. Danube Rd</t>
  </si>
  <si>
    <t>Fridley</t>
  </si>
  <si>
    <t>612-801-8099</t>
  </si>
  <si>
    <t>Jakertech, LLC</t>
  </si>
  <si>
    <t>jakertechusa.com</t>
  </si>
  <si>
    <t>jakertechusa.com; https://www.dnb.com/business-directory/company-profiles.jakertech_llc.f294a19833a11755730519c2ec472424.html; naatbatt.org</t>
  </si>
  <si>
    <t>Jet Propulsion Laboratory (JPL)</t>
  </si>
  <si>
    <t>Jet Propulsion Laboratory</t>
  </si>
  <si>
    <t>Space-rated Li-ion batteries</t>
  </si>
  <si>
    <t>electrochem.jpl.nasa.gov</t>
  </si>
  <si>
    <t>4800 Oak Grove Dr</t>
  </si>
  <si>
    <t>Pasadena</t>
  </si>
  <si>
    <t>818-354-4321</t>
  </si>
  <si>
    <t>nasa.gov</t>
  </si>
  <si>
    <t>jpl.nasa.gov</t>
  </si>
  <si>
    <t>Kodak</t>
  </si>
  <si>
    <t>Kodak Cell Assembly Center</t>
  </si>
  <si>
    <t>Pilot and production-scale coating lines and battery cell assembly services for both poutch and cylindrical batteries</t>
  </si>
  <si>
    <t>https://www.kodak.com/en/advanced-materials/page/coating</t>
  </si>
  <si>
    <t>1669 Lake Ave</t>
  </si>
  <si>
    <t>585-722-2121</t>
  </si>
  <si>
    <t>kodak.com</t>
  </si>
  <si>
    <t>https://www.eastmanbusinesspark.com/energy-storage; https://www.kodak.com/en/advanced-materials/page/coating</t>
  </si>
  <si>
    <t>Koura - Orbia</t>
  </si>
  <si>
    <t>Headquarters</t>
  </si>
  <si>
    <t>Electrolyte and electrolyte components</t>
  </si>
  <si>
    <t>950 Winter St.</t>
  </si>
  <si>
    <t>02451</t>
  </si>
  <si>
    <t>800-424-5532</t>
  </si>
  <si>
    <t>Questionnaire; kouraglobal.com</t>
  </si>
  <si>
    <t>R&amp;D</t>
  </si>
  <si>
    <t>Mexichem Fluor Inc.</t>
  </si>
  <si>
    <t>4990B Ici Rd</t>
  </si>
  <si>
    <t>St. Gabriel</t>
  </si>
  <si>
    <t xml:space="preserve">Pilot facility  </t>
  </si>
  <si>
    <t xml:space="preserve">LG Chem Power, Inc. </t>
  </si>
  <si>
    <t>LG Energy Solution MI</t>
  </si>
  <si>
    <t>Module &amp; pack development, testing</t>
  </si>
  <si>
    <t>1857 Technology Dr.</t>
  </si>
  <si>
    <t>248-307-1800</t>
  </si>
  <si>
    <t>LG Corp</t>
  </si>
  <si>
    <t>South Korea</t>
  </si>
  <si>
    <t>http://www.lgchem.com/global/lg-chem-company/global-network/america-research-subsidiary; Questionnaire</t>
  </si>
  <si>
    <t>R&amp;D facility to develop modules, packs, test</t>
  </si>
  <si>
    <t>Libama LLC</t>
  </si>
  <si>
    <t>www.li-bama.com</t>
  </si>
  <si>
    <t>725 Russell Rd</t>
  </si>
  <si>
    <t>Cookeville</t>
  </si>
  <si>
    <t>931-526-9591</t>
  </si>
  <si>
    <t>li-bama.com</t>
  </si>
  <si>
    <t>Developer of bi-functional advanced metal anode intended to address the core problem of rechargeable lithium metal battery. The company's platform provides a fundamental structural technology for dangerous lithium dendrite and its associated problems through mechanical, thermodynamic and kinetic factors, the advanced metal anode provides rechargeable lithium batteries, enabling the anode industry to provide unprecedented mobile power for smartphones, notebooks, tablets and electric vehicles.</t>
  </si>
  <si>
    <t>Lithion Recycling</t>
  </si>
  <si>
    <t>Demonstration Plant</t>
  </si>
  <si>
    <t>Physical processing and hydrometallurgy</t>
  </si>
  <si>
    <t>lithionrecycling.com</t>
  </si>
  <si>
    <t>7100 Jean-Talon East, Suite 410</t>
  </si>
  <si>
    <t>Anjou</t>
  </si>
  <si>
    <t>H1M 3S3</t>
  </si>
  <si>
    <t>514-353-4008</t>
  </si>
  <si>
    <t>Questionnaire; lithionrecycling.com; Propulsion Quebec; Pitchbook.com</t>
  </si>
  <si>
    <t>Demonstration plant with physical processing (shredding and screening) followed by hydro recycling process;  Plans to build and commission 1st commercial battery dismantling and reprocessing plant (“Spoke”) in Quebec in 2023, building a Technology Development Center and build Lithion’s own hydrometallurgical plant (“Hub”) in Quebec.</t>
  </si>
  <si>
    <t>Lixivia Inc.</t>
  </si>
  <si>
    <t>Lixivia Inc</t>
  </si>
  <si>
    <t>Select recovery of minerals (Co) from various sources including battteries</t>
  </si>
  <si>
    <t>lixivia-inc.com</t>
  </si>
  <si>
    <t>824 Haley Street</t>
  </si>
  <si>
    <t>Santa Barbara</t>
  </si>
  <si>
    <t>833-549-4842</t>
  </si>
  <si>
    <t>Questionnaire; lixivia-inc.com</t>
  </si>
  <si>
    <t>SELEX™ process purifies and separates minerals and can crecover Co from various sources such as batteries.</t>
  </si>
  <si>
    <t>Max Power Inc.</t>
  </si>
  <si>
    <t>Engineering and process development of battery production from concept through production readiness</t>
  </si>
  <si>
    <t>141 Christopher Lane</t>
  </si>
  <si>
    <t>Questionnaire; maxpowerinc.com</t>
  </si>
  <si>
    <t>Miltec UV International</t>
  </si>
  <si>
    <t>Miltec UV</t>
  </si>
  <si>
    <t>Binders, separators, coatings, ceramics</t>
  </si>
  <si>
    <t>miltec.com</t>
  </si>
  <si>
    <t>146 Log Canoe Circle</t>
  </si>
  <si>
    <t>Stevensville</t>
  </si>
  <si>
    <t>410-604-2900</t>
  </si>
  <si>
    <t>miltec.com; Questionnaire</t>
  </si>
  <si>
    <t>Nano One Materials Corp.</t>
  </si>
  <si>
    <t>Pilot Facility</t>
  </si>
  <si>
    <t>Cathode active Material process development</t>
  </si>
  <si>
    <t>nanoone.ca</t>
  </si>
  <si>
    <t>101B - 8575 Government St</t>
  </si>
  <si>
    <t>Burnaby</t>
  </si>
  <si>
    <t>V3N 4V1</t>
  </si>
  <si>
    <t>604-420-2041</t>
  </si>
  <si>
    <t>NanoOne</t>
  </si>
  <si>
    <t>nanoone.ca; BNEF: 2020 Battery Startups; Questionnaire</t>
  </si>
  <si>
    <t>NanoGraf Corporation</t>
  </si>
  <si>
    <t>Silcon anode material</t>
  </si>
  <si>
    <t>nanograf.com</t>
  </si>
  <si>
    <t>3440 S Dearborn St #113N</t>
  </si>
  <si>
    <t xml:space="preserve">	413-478-9712</t>
  </si>
  <si>
    <t>Questionnaire; nanograf.com; https://www.owler.com/company/nanograf; Pitchbook.com</t>
  </si>
  <si>
    <t>NanoGraf Chicago Pilot</t>
  </si>
  <si>
    <t>Silicon anode material</t>
  </si>
  <si>
    <t>400 N Noble St</t>
  </si>
  <si>
    <t>Questionnaire; nanograf.com; Pitchbook.com</t>
  </si>
  <si>
    <t>21 Drydock Ave, Suite 820E</t>
  </si>
  <si>
    <t>nanoramic.com; Pitchbook.com</t>
  </si>
  <si>
    <t>nanotechenergy.com; BNEF: 2020 Battery Startups; Pitchbook.com</t>
  </si>
  <si>
    <t>Navitas Advanced Solutions Group - Ann Arbor</t>
  </si>
  <si>
    <t>Electrode chemistries, fast charging, manufacturing processes</t>
  </si>
  <si>
    <t>navitassys.com; Questionnaire</t>
  </si>
  <si>
    <t>NEI Corporation Manufacturing</t>
  </si>
  <si>
    <t>400 Apgar Dr</t>
  </si>
  <si>
    <t>0.8873</t>
  </si>
  <si>
    <t>Nexceris LLC</t>
  </si>
  <si>
    <t>Lewis Center</t>
  </si>
  <si>
    <t>R&amp;D synthesis of HV LNMO and NMC powder and solid electrolyte</t>
  </si>
  <si>
    <t>nexceris.com</t>
  </si>
  <si>
    <t>404 Enterprise Drive</t>
  </si>
  <si>
    <t>614-842-6606</t>
  </si>
  <si>
    <t>Questionnaire; nexceris.com</t>
  </si>
  <si>
    <t>Nissan North America</t>
  </si>
  <si>
    <t>Nissan Technical Center North America</t>
  </si>
  <si>
    <t>Electric Vehicle Manufacturing</t>
  </si>
  <si>
    <t>39001 Sunrise Dr</t>
  </si>
  <si>
    <t>Farmington Hills</t>
  </si>
  <si>
    <t>248-488-4123</t>
  </si>
  <si>
    <t>Nissan Motor Co.</t>
  </si>
  <si>
    <t>nissan-global.com</t>
  </si>
  <si>
    <t>Yokohama</t>
  </si>
  <si>
    <t>Nohms Technologies</t>
  </si>
  <si>
    <t>Safety solvents, cathode additives, anode additives; silicon anodes; cell production</t>
  </si>
  <si>
    <t>nohms.com</t>
  </si>
  <si>
    <t>1200 Ridgeway Ave, Suite 110</t>
  </si>
  <si>
    <t>585-645-0041</t>
  </si>
  <si>
    <t>https://www.dnb.com/business-directory/company-profiles.nohms_technologies_inc.9ce903dd0cc5ed297c01e4e40cfb46e0.html; Questionnaire</t>
  </si>
  <si>
    <t>NSL Analytical Materials</t>
  </si>
  <si>
    <t xml:space="preserve">Electrode chemistries </t>
  </si>
  <si>
    <t>4450 Cranwood Pkwy</t>
  </si>
  <si>
    <t>877-560-3992</t>
  </si>
  <si>
    <t>60</t>
  </si>
  <si>
    <t xml:space="preserve">Cleveland </t>
  </si>
  <si>
    <t>OneD Battery Sciences</t>
  </si>
  <si>
    <t>onedsinanode.com</t>
  </si>
  <si>
    <t>2625 Hanover Street</t>
  </si>
  <si>
    <t>OnTo Technology LLC</t>
  </si>
  <si>
    <t>OnTo Technology</t>
  </si>
  <si>
    <t>Recycling and materials recovery</t>
  </si>
  <si>
    <t>https://www.onto-technology.com/</t>
  </si>
  <si>
    <t>63221 Service Rd Suite F</t>
  </si>
  <si>
    <t>Bend</t>
  </si>
  <si>
    <t>541-389-7897</t>
  </si>
  <si>
    <t>Questionnaire; onto-technology.com; Pitchbook.com</t>
  </si>
  <si>
    <t>Technology can be licensed</t>
  </si>
  <si>
    <t>PH Materials LLC</t>
  </si>
  <si>
    <t>Physical Sciences, Inc.</t>
  </si>
  <si>
    <t>Imperia Batteries Facility</t>
  </si>
  <si>
    <t>Battery Materials Development - novel anode, cathode and electrolytes, coatings</t>
  </si>
  <si>
    <t>https://www.imperiabatteries.com/</t>
  </si>
  <si>
    <t>200 Research Drive</t>
  </si>
  <si>
    <t>01887</t>
  </si>
  <si>
    <t>Physical Sciences Inc.</t>
  </si>
  <si>
    <t>psicorp.com</t>
  </si>
  <si>
    <t>Andover</t>
  </si>
  <si>
    <t>Questionnaire; psicorp.com; imperiabatteries.com</t>
  </si>
  <si>
    <t>Contract lab with specialized lab for battery development and production</t>
  </si>
  <si>
    <t>Battery and cell prototyping and custom volume production</t>
  </si>
  <si>
    <t>Polaris Battery Labs LLC</t>
  </si>
  <si>
    <t>Polaris Battery Laboratory</t>
  </si>
  <si>
    <t>Materials and rheology, electrode development, cell design and assembly</t>
  </si>
  <si>
    <t>Primet Precision Materials</t>
  </si>
  <si>
    <t>Primet</t>
  </si>
  <si>
    <t>Advanced anode and cathode manufacturing mehtod - NanoScission</t>
  </si>
  <si>
    <t>primetprecision.com</t>
  </si>
  <si>
    <t>950 Danby Rd</t>
  </si>
  <si>
    <t>607-277-1530</t>
  </si>
  <si>
    <t>Questionnaire; primetprecision.com</t>
  </si>
  <si>
    <t>1815 Rollins Road</t>
  </si>
  <si>
    <t>QuantumScape</t>
  </si>
  <si>
    <t>SJ-1</t>
  </si>
  <si>
    <t>quantumscape.com</t>
  </si>
  <si>
    <t>1730 Technology Drive</t>
  </si>
  <si>
    <t>408-452-2000</t>
  </si>
  <si>
    <t>Questionnaire; https://www.mercurynews.com/2021/04/15/quantumscape-battery-big-north-san-jose-lease-expand-real-estate-tech/; Quantumscape.com; https://www.quantumscape.com/press-release/quantumscape-secures-campus-in-san-jose-california/; BNEF Interactive Dataset Cell manufacturing'</t>
  </si>
  <si>
    <t>Website states &gt; 600 employees; assumed all were at HQ;  1 GWh/yr; Listed as pilot plants in BNEF</t>
  </si>
  <si>
    <t>SJ-2</t>
  </si>
  <si>
    <t>1710 Automation Parkway</t>
  </si>
  <si>
    <t>Website states &gt; 600 employees; assumed all were at HQ; 20 GWh/yr; Listed as pilot plant in BNEF</t>
  </si>
  <si>
    <t>Rolled-Ribbon Battery Company</t>
  </si>
  <si>
    <t>Austin Headquarters</t>
  </si>
  <si>
    <t>Cell, module and pack packaging method for license;  currently at pilot scale</t>
  </si>
  <si>
    <t>rolled-ribbon.com</t>
  </si>
  <si>
    <t>14141 W. Highway 290, Building #400</t>
  </si>
  <si>
    <t>512-387-2553</t>
  </si>
  <si>
    <t>rolled-ribbon.com; Questionnaire</t>
  </si>
  <si>
    <t>SES</t>
  </si>
  <si>
    <t>Li-metal batteries for automotive and transportation applications;  Strong capabillities in battery materials, cell and module design, AI powered algorithms and Li-Metal recycling</t>
  </si>
  <si>
    <t>ses.ai</t>
  </si>
  <si>
    <t>35 Cabot Road</t>
  </si>
  <si>
    <t>01801</t>
  </si>
  <si>
    <t>339-298-8850</t>
  </si>
  <si>
    <t>Singapore</t>
  </si>
  <si>
    <t>ses.ai; https://www.zoominfo.com/c/solidenergy-systems-corp/357914171; https://www.linkedin.com/company/ses-ai;  https://www.automotivemanufacturingsolutions.com/emobility/lithium-ion-battery-gigafactory-database/41937.article</t>
  </si>
  <si>
    <t>LinkedIn reports 51-200 employees; Automotive Manufacturing Solutions reports that the facility will increase to 15 GWh</t>
  </si>
  <si>
    <t>Proprietary nickel rich cathode and lithium metal anode</t>
  </si>
  <si>
    <t>sionpower.com; https://www.linkedin.com/company/sion-power#:~:text=Headquartered%20in%20Tucson%2C%20Arizona%2C%20Sion,500%20patents%20issued%20and%20pending; Pitchbook.com</t>
  </si>
  <si>
    <t>Smartville Inc.</t>
  </si>
  <si>
    <t>smartville.io</t>
  </si>
  <si>
    <t>Reuse/repurpose of LFP and NMC batteries to ESS applications</t>
  </si>
  <si>
    <t>2227 Faraday Ave</t>
  </si>
  <si>
    <t>510-305-2944</t>
  </si>
  <si>
    <t>smarville.io</t>
  </si>
  <si>
    <t>Questionnaire; smartville.io</t>
  </si>
  <si>
    <t>Solid Power Inc.</t>
  </si>
  <si>
    <t>Solid Power</t>
  </si>
  <si>
    <t>Solid state sulfide electrolyte production and pilot-scale all solid state cell (NMC/sulfide solid state,pouch cells)</t>
  </si>
  <si>
    <t>solidpowerbattery.com</t>
  </si>
  <si>
    <t>486 S. Pierce Ave., Unit E</t>
  </si>
  <si>
    <t>Louisville</t>
  </si>
  <si>
    <t>303-219-0720</t>
  </si>
  <si>
    <t>Solid Power Inc</t>
  </si>
  <si>
    <t>solidpowerbattery.com; https://www.electrive.com/2021/05/25/solid-power-presents-detail-sto-their-solid-state-battery-platform/  https://boards.greenhouse.io/solidpower https://s28.q4cdn.com/717221730/files/doc_presentations/Solid-Power-Investor-Presentation-June-2021-Final.pdf; Questionnaire; Email; Pitchbook.com</t>
  </si>
  <si>
    <t>Startup company that is developing all-solid-state rechargeable batteries for Evs and power; has JDAs with BMW, Ford and investors include Hyundai, Samsung, Volta Energy Technologies, Umicore, A123 Systems, Sanoh and Solvay; Has pilot plant since 2008.  CAn produce 1-10 MWh/yr; Planning to build Solid Power 2, which will make u[p to 30 MT/y solid electrolyte and do R&amp;D. Workforce range: 80-100</t>
  </si>
  <si>
    <t>Soteria Battery Innovation Group</t>
  </si>
  <si>
    <t>Safer separators and current collectors</t>
  </si>
  <si>
    <t>soteriabig.com</t>
  </si>
  <si>
    <t>18 Brozzini Ct., Suite B</t>
  </si>
  <si>
    <t>864-609-4165</t>
  </si>
  <si>
    <t>soteriabig.com; https://www.zoominfo.com/c/soteria-battery-innovation-group/446023991</t>
  </si>
  <si>
    <t>An Advanced technology development and licensing company with a consortium to promote a light,safe and cost-effective LiB; &lt;25 employees - assumed 10</t>
  </si>
  <si>
    <t>South 8 Technologies</t>
  </si>
  <si>
    <t>Liquefied gas electrolyte (LiGas™)</t>
  </si>
  <si>
    <t>south8technologies.com</t>
  </si>
  <si>
    <t>San Diego</t>
  </si>
  <si>
    <t>858-304-0231</t>
  </si>
  <si>
    <t>south8technologies.com; BNEF: 2020 Battery Startups; https://sbir.nasa.gov/firm/node/58939; https://craft.co/south-8-technologies; Questionnaire</t>
  </si>
  <si>
    <t>SWRI Energy Storage Technology Center</t>
  </si>
  <si>
    <t>Battery Safety</t>
  </si>
  <si>
    <t xml:space="preserve"> 3,000 employees at &gt;10 locations</t>
  </si>
  <si>
    <t>Summit NanoTech Corp</t>
  </si>
  <si>
    <t>Summit Nanotech Corp</t>
  </si>
  <si>
    <t>Direct Lithium Extraction - denaLi</t>
  </si>
  <si>
    <t>summitnanotech.ca</t>
  </si>
  <si>
    <t>253147 Bearspaw Rd</t>
  </si>
  <si>
    <t>T3L 2P5</t>
  </si>
  <si>
    <t>403-472-6810</t>
  </si>
  <si>
    <t>Summit NanoTech</t>
  </si>
  <si>
    <t xml:space="preserve"> summitnanotech.ca; https://www.zoominfo.com/c/summit-nanotech-corporation/457202112</t>
  </si>
  <si>
    <t>summitnanotech.ca; BNEF: 2020 Battery Startups; Questionnaire; Pitchbook.com</t>
  </si>
  <si>
    <t>Peter R. Carney Technology Center</t>
  </si>
  <si>
    <t>Characterization and application of graphite products</t>
  </si>
  <si>
    <t>https://superiorgraphite.com/innovation/research-and-development-center/</t>
  </si>
  <si>
    <t>https://www.businesswire.com/news/home/20190115005801/en/Superior-Graphite-Relocates-and-Updates-Research-Development-Center</t>
  </si>
  <si>
    <t>Ten-Nine Technologies, LLC</t>
  </si>
  <si>
    <t>Ten-Nine Technologies</t>
  </si>
  <si>
    <t>Nano-additvies</t>
  </si>
  <si>
    <t>ten-ninetech.com</t>
  </si>
  <si>
    <t>10 N Greenwood Ave</t>
  </si>
  <si>
    <t>918-308-9065</t>
  </si>
  <si>
    <t>Ten-Nine Technologies LLC</t>
  </si>
  <si>
    <t>ten-ninetech.com; https://www.zoominfo.com/c/ten--nine-technologies-llc/404230429</t>
  </si>
  <si>
    <t>Plans to offer nano material additives to Lii market this year (6 tpy), alkaline market in 2023 (350 tpy) and rechargeable markets in 2025 (5000 tpy)</t>
  </si>
  <si>
    <t>Umicore Canada, Inc.</t>
  </si>
  <si>
    <t>CSM Canada</t>
  </si>
  <si>
    <t>Battery materials with a 5+ year commercialization horizon</t>
  </si>
  <si>
    <t>umicore.com</t>
  </si>
  <si>
    <t>10110 114 Street</t>
  </si>
  <si>
    <t>T8L 4K2</t>
  </si>
  <si>
    <t>780-992-5700</t>
  </si>
  <si>
    <t>Umicore Inc.</t>
  </si>
  <si>
    <t>Brussels</t>
  </si>
  <si>
    <t>Brussels Capital Region</t>
  </si>
  <si>
    <t>Belgium</t>
  </si>
  <si>
    <t>umicore.com; Questionnaire</t>
  </si>
  <si>
    <t>Developing battery materials with a 5+ year commercialization horizon.</t>
  </si>
  <si>
    <t>Umicore USA</t>
  </si>
  <si>
    <t>Auburn Hills, Michigan Technology Center</t>
  </si>
  <si>
    <t>Applied Technology for cathode active materials incl. NMC, NCA, NMCA</t>
  </si>
  <si>
    <t>Umicore.com</t>
  </si>
  <si>
    <t>2347 Commercial Drive</t>
  </si>
  <si>
    <t>248-340-1040</t>
  </si>
  <si>
    <t>Questionnaire; umicore.com</t>
  </si>
  <si>
    <t>Working on cathode active materials including NMC, NCA, NMCA, etc.; No production at this time.</t>
  </si>
  <si>
    <t>Lauscha Fiber International</t>
  </si>
  <si>
    <t>Silicon Fiber Anode</t>
  </si>
  <si>
    <t>105 E. Port Lane</t>
  </si>
  <si>
    <t>Summerville</t>
  </si>
  <si>
    <t>834-871-3200</t>
  </si>
  <si>
    <t>Tonawanda</t>
  </si>
  <si>
    <t>unifrax.com; https://www.naics.com/company-profile-page/?co=10862</t>
  </si>
  <si>
    <t>Université de Montréal</t>
  </si>
  <si>
    <t>Laboratoire Chimie et Electrochimie des Solides</t>
  </si>
  <si>
    <t>lces.umontreal.ca</t>
  </si>
  <si>
    <t>2900 Bd Edouard-Montpetit</t>
  </si>
  <si>
    <t>H3C 3J7</t>
  </si>
  <si>
    <t xml:space="preserve">514-343-7054 </t>
  </si>
  <si>
    <t>University of Montreal</t>
  </si>
  <si>
    <t>lces.umontreal.ca; Propulsion Quebec</t>
  </si>
  <si>
    <t>Vetri Labs</t>
  </si>
  <si>
    <t>vetrilabs.com</t>
  </si>
  <si>
    <t>44240 Fremont Blvd</t>
  </si>
  <si>
    <t>408-940-1314</t>
  </si>
  <si>
    <t>Volexion</t>
  </si>
  <si>
    <t>Drop-in graphene coating for Li-ion cathode materials</t>
  </si>
  <si>
    <t>volexion-inc.com</t>
  </si>
  <si>
    <t>1801 Maple Ave., Suite 5311</t>
  </si>
  <si>
    <t>Evanston</t>
  </si>
  <si>
    <t>312-843-9801</t>
  </si>
  <si>
    <t>Volexion, Inc.</t>
  </si>
  <si>
    <t>Questionnaire; volexion-inc.com</t>
  </si>
  <si>
    <t>Wildcat Discovery Technologies</t>
  </si>
  <si>
    <t>wildcatdiscovery.com</t>
  </si>
  <si>
    <t>6255 Ferris Square, Suite A</t>
  </si>
  <si>
    <t>858-550-1980</t>
  </si>
  <si>
    <t>Wildcat Discovery Technologies Inc.</t>
  </si>
  <si>
    <t>XALT Energy Technology</t>
  </si>
  <si>
    <t>Cell R&amp;D</t>
  </si>
  <si>
    <t xml:space="preserve">1121 Centre Road </t>
  </si>
  <si>
    <t>xaltenergy.com; Questionnaire</t>
  </si>
  <si>
    <t>Dayton Development Factility</t>
  </si>
  <si>
    <t>Develolpment of battery manufacturing platform innovative refining and deposition and a novel electrode architecture; Focus on LCO/Silicon pouch cells</t>
  </si>
  <si>
    <t>3100 Research Blvd, Ste 320</t>
  </si>
  <si>
    <t>Kettering</t>
  </si>
  <si>
    <t>937-733-8976</t>
  </si>
  <si>
    <t>xerionbattery.com; Questionnaire</t>
  </si>
  <si>
    <t>Xilectric Inc</t>
  </si>
  <si>
    <t>Research and testing to improve abuse tolerance of lithium-ion batteries</t>
  </si>
  <si>
    <t>xilectric.com</t>
  </si>
  <si>
    <t>151 Maritime St. Sutie 125-1</t>
  </si>
  <si>
    <t>Fall River</t>
  </si>
  <si>
    <t>02723</t>
  </si>
  <si>
    <t>617-312-5678</t>
  </si>
  <si>
    <t>Xilectric Inc.</t>
  </si>
  <si>
    <t>xilectric.com; Questionnaire; https://www.buzzfile.com/business/Xilectric-617-312-5678</t>
  </si>
  <si>
    <t>Zenlabs Energy Inc.</t>
  </si>
  <si>
    <t>NMC pouch cells with Silicon anode</t>
  </si>
  <si>
    <t>zenlabsinc.com</t>
  </si>
  <si>
    <t>3390 Gateway Blvd.</t>
  </si>
  <si>
    <t>510-962-3682</t>
  </si>
  <si>
    <t>ZenLabs</t>
  </si>
  <si>
    <t>zenlabsinc.com; Questionnaire; Pitchbook.com</t>
  </si>
  <si>
    <t>A&amp;D Technology</t>
  </si>
  <si>
    <t>Software</t>
  </si>
  <si>
    <t>BMS HILS
iTest</t>
  </si>
  <si>
    <t>4622 Runway Blvd</t>
  </si>
  <si>
    <t>734-973-1111</t>
  </si>
  <si>
    <t>A&amp;D Company</t>
  </si>
  <si>
    <t>Questionnaire; Company interview</t>
  </si>
  <si>
    <t>BMS Hardware in the Loop Simulation (BMS HILS) system to simulate batteries to minimize BMS development time; Itest  collects, organizes and safely stores data from battery testing equipment (e.g., cyclers);  Both work with most of the most common hardware systems</t>
  </si>
  <si>
    <t>Ansys</t>
  </si>
  <si>
    <t>Battery and EV Simulation and Design Software</t>
  </si>
  <si>
    <t>ansys.com</t>
  </si>
  <si>
    <t>2600 ANSYS Drive</t>
  </si>
  <si>
    <t>Canonsburg</t>
  </si>
  <si>
    <t>724-820-3700</t>
  </si>
  <si>
    <t>Ansys, Inc.</t>
  </si>
  <si>
    <t>ansys.com/applications/battery</t>
  </si>
  <si>
    <t>Numerous simulation tools for simulating EV and battery performance, development and deployment</t>
  </si>
  <si>
    <t>Ascend Analytics</t>
  </si>
  <si>
    <t>BatterySIMM Val 
SmartBidder</t>
  </si>
  <si>
    <t>ascendanalytics.com</t>
  </si>
  <si>
    <t>1877 Broadway, Suite 706</t>
  </si>
  <si>
    <t>303-415-1400</t>
  </si>
  <si>
    <t>ascendanalytics.com; energystorage.org/membership; https://www.zoominfo.com/c/ascend-analytics-llc/7934135; https://www.datanyze.com/companies/ascend-analytics/7934135</t>
  </si>
  <si>
    <t>BatterySIMM™ Val provides revenue stacking forecasts and projected operations for assessing standalone storage or renewable+storage projects
BatterySIMM™ SmartBidder optimizes existing storage applications</t>
  </si>
  <si>
    <t>VisuaLCN</t>
  </si>
  <si>
    <t>bitrode.com; sovemagroup.com; https://www.zoominfo.com/pic/bitrode-corp/6768030</t>
  </si>
  <si>
    <t>VisuaLCN is a laboratory software to control battery lab test instruments and analyze results</t>
  </si>
  <si>
    <t>Bloomy</t>
  </si>
  <si>
    <t>Hardware and Software System</t>
  </si>
  <si>
    <t>Battery Simulator 12oo
BMS HIL Test System
BMS Validation System
BMS Manufacturing Test System</t>
  </si>
  <si>
    <t>bloomy.com</t>
  </si>
  <si>
    <t>68 Nutmeg Road South</t>
  </si>
  <si>
    <t>South Windsor</t>
  </si>
  <si>
    <t>06074</t>
  </si>
  <si>
    <t>860-298-9925</t>
  </si>
  <si>
    <t>bloomy.com; https://www.buzzfile.com/business/Bloomy-Energy-Systems-860-298-9925_no:11661692</t>
  </si>
  <si>
    <t>BMS System Test software and hardware to simulate and enable BMS development  for the entire lifecycle from proof of concept to RMA Test</t>
  </si>
  <si>
    <t>Comsol, Inc.</t>
  </si>
  <si>
    <t>Battery Design Module (COMSOL Multiphyics)</t>
  </si>
  <si>
    <t>comsol.com</t>
  </si>
  <si>
    <t>100 District Avenue</t>
  </si>
  <si>
    <t>Burlington</t>
  </si>
  <si>
    <t>01803</t>
  </si>
  <si>
    <t>781-273-3322</t>
  </si>
  <si>
    <t>Stokholm</t>
  </si>
  <si>
    <t>Soddermanland</t>
  </si>
  <si>
    <t>comsol.com; https://www.zoominfo.com/pic/comsol-inc/24842596; https://www.allbiz.com/business/comsol-inc_10S-781-273-3322</t>
  </si>
  <si>
    <t>SW for modeling electrode kinetics, ion transport, charge conservation, mass transport, fluid flow and heat transfer in 1D, 2D, and 3D that works within the COMSOL multiphysics platform</t>
  </si>
  <si>
    <t>Dassault Systemes</t>
  </si>
  <si>
    <t>BIOVIA 
CATIA
SIMULIA</t>
  </si>
  <si>
    <t>3ds.com</t>
  </si>
  <si>
    <t>175 Wyman Street</t>
  </si>
  <si>
    <t>781-810-3000</t>
  </si>
  <si>
    <t xml:space="preserve">Dassault Systemes </t>
  </si>
  <si>
    <t>Vélizy-Villacoublay</t>
  </si>
  <si>
    <t>3ds.com/products-services/simulia/solutions/high-tech/battery-engineering/</t>
  </si>
  <si>
    <t>CATIA - 3d product design and experience with digital prototyping, analysis and simulation for product development; 
BIOVIA - scientific solutions to discover, design, develop and deliver innovative materials and formulas; 
SIMULIA - realistic simulation applications that enable users to reveal the world we live in</t>
  </si>
  <si>
    <t>Fraunhofer</t>
  </si>
  <si>
    <t>Battery and Electrochemistry Simulation Tool (BEST)</t>
  </si>
  <si>
    <t>https://www.itwm.fraunhofer.de/en/departments/sms/products-services/best-battery-electrochemistry-simulation-tool.html</t>
  </si>
  <si>
    <t>44792 Helm Street</t>
  </si>
  <si>
    <t>Plymouth</t>
  </si>
  <si>
    <t>734-354-9700</t>
  </si>
  <si>
    <t xml:space="preserve">Fraunhofer Institute for Industrial Mathematics </t>
  </si>
  <si>
    <t>fraunhofer.de/en</t>
  </si>
  <si>
    <t>fraunhofer.de/en/departments/sms/products-services/best-battery-electrochemistry-simulation-tool</t>
  </si>
  <si>
    <t>Physics-based 3D simulation of lithium-ion batteries; describes cell behavior by physical partial differential equation model to describe the charge, ion and energy transport in the cell that is based on a single set of material parameters that can be determined experimentally</t>
  </si>
  <si>
    <t>Gamma Technologies, LLC</t>
  </si>
  <si>
    <t>GT-AutoLion</t>
  </si>
  <si>
    <t>https://www.gtisoft.com/gt-autolion/</t>
  </si>
  <si>
    <t>601 Oakmont Lane, Suite 220</t>
  </si>
  <si>
    <t>Westmont</t>
  </si>
  <si>
    <t>630-325-5848</t>
  </si>
  <si>
    <t>Gamma Technologies</t>
  </si>
  <si>
    <t>gtisoft.com</t>
  </si>
  <si>
    <t>gtisoft.com/gt-suite-applications/integrated-systems/battery-modeling/</t>
  </si>
  <si>
    <t>LIB simulation sofware to predict performance, degradation and safety for any chemistry of LIB</t>
  </si>
  <si>
    <t>Intertek</t>
  </si>
  <si>
    <t>Service</t>
  </si>
  <si>
    <t>Intertek Battery Modeling and Simulations</t>
  </si>
  <si>
    <t>intertek.com</t>
  </si>
  <si>
    <t>200 Westlake Park Blvd Ste 400</t>
  </si>
  <si>
    <t>713-543-3600</t>
  </si>
  <si>
    <t>Intertek Group PLC</t>
  </si>
  <si>
    <t>Battery modeling and simulation services</t>
  </si>
  <si>
    <t>Leaptran, Inc.</t>
  </si>
  <si>
    <t>Leapmind</t>
  </si>
  <si>
    <t>leaptran.com</t>
  </si>
  <si>
    <t>3463 Magic Drive, Suite 202</t>
  </si>
  <si>
    <t>210-643-1977</t>
  </si>
  <si>
    <t>Leaptran Inc.</t>
  </si>
  <si>
    <t>Questionnaire; leaptran.com; https://www.crunchbase.com/organization/leaptran</t>
  </si>
  <si>
    <t>Battery degradation modeling; Uses data-driven algorithms to enable forecasting-based distributed energy resources (DERs) management and integration</t>
  </si>
  <si>
    <t>Maplesoft</t>
  </si>
  <si>
    <t>MapleSim Battery Library</t>
  </si>
  <si>
    <t>https://www.maplesoft.com/products/toolboxes/battery/</t>
  </si>
  <si>
    <t>615 Kumpf Drive</t>
  </si>
  <si>
    <t>NV2 1K8</t>
  </si>
  <si>
    <t xml:space="preserve">519-747-2373 </t>
  </si>
  <si>
    <t>maplesoft.com</t>
  </si>
  <si>
    <t>maplesoft.com/products/toolboxes/battery/</t>
  </si>
  <si>
    <t>MapleSim Battery Library allows incorporation physics-based predictive models of battery cells into multidomain system-level models</t>
  </si>
  <si>
    <t>Mathworks</t>
  </si>
  <si>
    <t>Simscape Electrical</t>
  </si>
  <si>
    <t>https://www.mathworks.com/products/simscape-electrical.html?s_tid=srchtitle_Simscape%20electrical_1</t>
  </si>
  <si>
    <t>1 Apple Hill Drive</t>
  </si>
  <si>
    <t>Natick</t>
  </si>
  <si>
    <t>01760</t>
  </si>
  <si>
    <t>508-647-7000</t>
  </si>
  <si>
    <t>mathworks.com</t>
  </si>
  <si>
    <t>Modelon</t>
  </si>
  <si>
    <t>Modelon Impact</t>
  </si>
  <si>
    <t>modelon.com</t>
  </si>
  <si>
    <t>320 N. Main Street, Suite 330</t>
  </si>
  <si>
    <t>734-274-5933</t>
  </si>
  <si>
    <t>Lund</t>
  </si>
  <si>
    <t>Scania</t>
  </si>
  <si>
    <t>modelon.com/library/electrification-library/</t>
  </si>
  <si>
    <t>Modelon Impact - Model, simulate and optimize vehicle systems, including electric propulsion; It also models integrated energy and Power system design including battery inergy storage and microgrid design; Modelon Electrification Library - mulit-physics Modelica library for the design, analysis verification and control of electrified systems including vehicles and electric storage</t>
  </si>
  <si>
    <t>Sendyne</t>
  </si>
  <si>
    <t>CellMod</t>
  </si>
  <si>
    <t>Sendyne.com</t>
  </si>
  <si>
    <t>250 West Broadway</t>
  </si>
  <si>
    <t>212-966-0600</t>
  </si>
  <si>
    <t>sendyne.com; altair.com; https://www.buzzfile.com/business/Sendyne-Corp.-212-966-0600; https://craft.co/sendyne-corp; https://www.linkedin.com/company/sendyne-corp</t>
  </si>
  <si>
    <t>Virtual Battery Software by Sendyne that is a functional mockup unit (FMU) that can be integratd into simulation packages.  Inputs: current, ambient temperature, and time-step and outputs voltage, cell internal temp, state of charge and other cell internal state variables</t>
  </si>
  <si>
    <t>Siemens Digital Industries Software</t>
  </si>
  <si>
    <t>Simcenter</t>
  </si>
  <si>
    <t>https://www.plm.automation.siemens.com/global/en/products/simcenter/#top</t>
  </si>
  <si>
    <t>300 New Jersey Ave NW., Suite 1000</t>
  </si>
  <si>
    <t>202-434-4800</t>
  </si>
  <si>
    <t>Siemens</t>
  </si>
  <si>
    <t>siemens.com</t>
  </si>
  <si>
    <t>plm.automation.siemens.com/global/en/industries/automotive-transportation/battery-modeling-simulation.html</t>
  </si>
  <si>
    <t>Simcenter™ is a flexible, open, and scalable portfolio of the best predictive simulation and test applications that support you at every step in your digital journey. Simcenter is a key component within Xcelerator.  Integrates CAE simulation, system simulation and physical testing</t>
  </si>
  <si>
    <t>Dorey Converting Systems (DCS) USA</t>
  </si>
  <si>
    <t>Rotary die cutting and laminating machine</t>
  </si>
  <si>
    <t>converting-systems.com</t>
  </si>
  <si>
    <t>3000 Bear Cat Way STE 118</t>
  </si>
  <si>
    <t>Morrisville</t>
  </si>
  <si>
    <t>330-685-6320</t>
  </si>
  <si>
    <t>DCS USA Inc</t>
  </si>
  <si>
    <t>Questionnaire; converting-systems.com</t>
  </si>
  <si>
    <t>Targray Technology International Inc.</t>
  </si>
  <si>
    <t>targray.com</t>
  </si>
  <si>
    <t>18105 Transcanadienne</t>
  </si>
  <si>
    <t>Kirkland</t>
  </si>
  <si>
    <t>H9J 3Z8</t>
  </si>
  <si>
    <t>514-695-8099</t>
  </si>
  <si>
    <t>Targray</t>
  </si>
  <si>
    <t>Questionnaire; targray.com</t>
  </si>
  <si>
    <t>Cathode</t>
  </si>
  <si>
    <t>Anode</t>
  </si>
  <si>
    <t>Synthetic graphite</t>
  </si>
  <si>
    <t>Vertical Partners West LLC</t>
  </si>
  <si>
    <t>vpwllc.com</t>
  </si>
  <si>
    <t>14028 North Ohio Street</t>
  </si>
  <si>
    <t>Rathdrum</t>
  </si>
  <si>
    <t>800-705-0620</t>
  </si>
  <si>
    <t>Vertical Parners West LLC</t>
  </si>
  <si>
    <t>www.vpwllc.com</t>
  </si>
  <si>
    <t>www.vpwllc.com; dnb.com; https://www.linkedin.com/company/vertical-partners-west-llc</t>
  </si>
  <si>
    <t>Cell groupings</t>
  </si>
  <si>
    <t>Modules of prismatic cells with BMS</t>
  </si>
  <si>
    <t>949-215-3287</t>
  </si>
  <si>
    <t>Thomasnet: Battery Packs / manufacturers; voltronix.com; https://www.zoominfo.com/c/advanced-powering-services-inc/951723</t>
  </si>
  <si>
    <t>Arkema - Calvert City manufacturing plant</t>
  </si>
  <si>
    <t>Binders</t>
  </si>
  <si>
    <t>4444 Industrial Parkway</t>
  </si>
  <si>
    <t>Calvert City</t>
  </si>
  <si>
    <t>Questionnaire; arkema.com; https://www.arkema.com/usa/en/united-states/production-centers/calvert-city-ky/</t>
  </si>
  <si>
    <t>414-774-2250</t>
  </si>
  <si>
    <t>Questionnaire; arkema.com; https://www.arkema.com/files/live/sites/shared_arkema/files/downloads/corporate-documentations/Annual%20reports%20-%20EN/2020-arkema-annual-report.pdf</t>
  </si>
  <si>
    <t>ArlanXEO</t>
  </si>
  <si>
    <t>yes</t>
  </si>
  <si>
    <t>Arlanxeo</t>
  </si>
  <si>
    <t>Cell components</t>
  </si>
  <si>
    <t xml:space="preserve">Rubber for battery caps, battery cell components, packers </t>
  </si>
  <si>
    <t>arlanxeo.com</t>
  </si>
  <si>
    <t>1265 Vidal St S</t>
  </si>
  <si>
    <t>Sarina</t>
  </si>
  <si>
    <t>519-337-8251</t>
  </si>
  <si>
    <t>Maastricht</t>
  </si>
  <si>
    <t>BT</t>
  </si>
  <si>
    <t>Nederlands</t>
  </si>
  <si>
    <t xml:space="preserve">https://nl.wikipedia.org/wiki/Arlanxeo, </t>
  </si>
  <si>
    <t>Geismar</t>
  </si>
  <si>
    <t>Electrolyte (liquid)</t>
  </si>
  <si>
    <t>Solvents</t>
  </si>
  <si>
    <t>225-339-7300</t>
  </si>
  <si>
    <t>Ludwigshafen</t>
  </si>
  <si>
    <t>https://www.basf.com/us/en/who-we-are/organization/locations/find-out-about-basf-in---/Louisiana/about-louisiana.html; https://www.basf.com/us/en/who-we-are.html#:~:text=BASF%20has%20approximately%2016%2C700%20employees,environmental%20protection%20and%20social%20responsibility.</t>
  </si>
  <si>
    <t>1156 employees, 750 contractors; 32 plants; n-Methyl Pyrrolidone;  BASF's largest manufacturing facility in NA</t>
  </si>
  <si>
    <t>Birla Carbon</t>
  </si>
  <si>
    <t>https://www.birlacarbon.com/</t>
  </si>
  <si>
    <t>1800 W Oak Commons Ct</t>
  </si>
  <si>
    <t>Marietta</t>
  </si>
  <si>
    <t> 770-792-9400</t>
  </si>
  <si>
    <t>https://www.zippia.com/birla-carbon-careers-19680/;https://www.birlacarbon.com/4481/#:~:text=Birla%20Carbon%20today%20announced%20expansions,the%20growing%20carbon%20black%20market.</t>
  </si>
  <si>
    <t>MT/yr</t>
  </si>
  <si>
    <t>Black Diamond Structures</t>
  </si>
  <si>
    <t>Black Diamond Campus</t>
  </si>
  <si>
    <t>blackdiamond-structures.com</t>
  </si>
  <si>
    <t>12310 Trail Driver</t>
  </si>
  <si>
    <t>737-787-6524</t>
  </si>
  <si>
    <t xml:space="preserve">Austin </t>
  </si>
  <si>
    <t>Questionnaire; blackdiamond-structures.com; https://www.signalhire.com/companies/black-diamond-structures-llc; https://www.blackdiamond-structures.com/company/capabilities/; https://www.datanyze.com/companies/black-diamond-structures/369318968</t>
  </si>
  <si>
    <t>million L/yr</t>
  </si>
  <si>
    <t>Cabot Pampa</t>
  </si>
  <si>
    <t>11561 US Hwy 60</t>
  </si>
  <si>
    <t>Pampa</t>
  </si>
  <si>
    <t>806-661-3100</t>
  </si>
  <si>
    <t>Questionnaire; cabotcorp.com; https://www.cabotcorp.com/company/worldwide-locations/north-america/usa-texas-pampa-manufacturing#:~:text=Our%20plant%20has%20been%20in,as%20toners%2C%20coatings%20and%20sealants.</t>
  </si>
  <si>
    <t xml:space="preserve"> Black conductive additives for batteries</t>
  </si>
  <si>
    <t>Celgard, LLC</t>
  </si>
  <si>
    <t>Celgard, LLC - Charlotte Manufacturing Facility</t>
  </si>
  <si>
    <t>Separators</t>
  </si>
  <si>
    <t>celgard.com</t>
  </si>
  <si>
    <t>13800 South Lakes Dr</t>
  </si>
  <si>
    <t>704-588-5310</t>
  </si>
  <si>
    <t>Celgard.com</t>
  </si>
  <si>
    <t xml:space="preserve">BNEF: Interactive Datasets/Storage/Component manufacturers/All components; Questionnaire; </t>
  </si>
  <si>
    <t>million sq m/yr</t>
  </si>
  <si>
    <t>Celgard, LLC - Concord Manufacturing Facility</t>
  </si>
  <si>
    <t>390 Business Boulevard NW</t>
  </si>
  <si>
    <t>Concord</t>
  </si>
  <si>
    <t>704-720-5211</t>
  </si>
  <si>
    <t>BNEF: Interactive Datasets/Storage/Component manufacturers/All components; Questionnaire;  https://www.celgard.com/about-us/locations</t>
  </si>
  <si>
    <t>Daikin America</t>
  </si>
  <si>
    <t>Daikin Decatur Battery Material Manufacturing Plant</t>
  </si>
  <si>
    <t>daikin-america.com/decatur-al</t>
  </si>
  <si>
    <t>905 State Docks Rd NW</t>
  </si>
  <si>
    <t>Decatur</t>
  </si>
  <si>
    <t>256-306-5000</t>
  </si>
  <si>
    <t>Daikin</t>
  </si>
  <si>
    <t>Daikin.com</t>
  </si>
  <si>
    <t>Orangeburg</t>
  </si>
  <si>
    <t>BNEF: Interactive Datasets/Storage/Component manufacturers/All components; daikin.com; https://www.zippia.com/daikin-america-careers-376502/demographics/</t>
  </si>
  <si>
    <t>17497 workers employed in US, but likely most are in refrigerants</t>
  </si>
  <si>
    <t>Denkai America</t>
  </si>
  <si>
    <t>Denkai America Inc. Manufacturing Headquarters</t>
  </si>
  <si>
    <t>Current collectors</t>
  </si>
  <si>
    <t>Copper</t>
  </si>
  <si>
    <t>denkaiamerica.com</t>
  </si>
  <si>
    <t>29 Battleship Road Ext.</t>
  </si>
  <si>
    <t>Camden</t>
  </si>
  <si>
    <t>803-425-7900</t>
  </si>
  <si>
    <t>Nippon Denkai, Ltd.</t>
  </si>
  <si>
    <t>https://www.nippon-denkai.co.jp/english/</t>
  </si>
  <si>
    <t>Chikseit-shi</t>
  </si>
  <si>
    <t>Ibaraki-ken</t>
  </si>
  <si>
    <t>https://www.nippon-denkai.co.jp/english/about/locations.html;  denkaiamerica.com; Questionnaire; https://www.daikin.com/-/media/Project/Daikin/daikin_com/investor/data/report/daikin2021_printing-pdf.pdf?rev=-1</t>
  </si>
  <si>
    <t>DuPont</t>
  </si>
  <si>
    <t>DuPont Various</t>
  </si>
  <si>
    <t>dupont.com</t>
  </si>
  <si>
    <t>974 Centre Rd</t>
  </si>
  <si>
    <t>302-774-1000</t>
  </si>
  <si>
    <t>dupont.com;</t>
  </si>
  <si>
    <t>Numerous locations throughout NA; solid its electrolyte business, but likely makes other materials for LIBs; entry based on HQ</t>
  </si>
  <si>
    <t>Enchem America LLC</t>
  </si>
  <si>
    <t>Enchem Georgia Electrolyte Manufacturing Plant</t>
  </si>
  <si>
    <t>Liquid electrolyte</t>
  </si>
  <si>
    <t>enchem.net</t>
  </si>
  <si>
    <t>648 GA-334</t>
  </si>
  <si>
    <t>706-335-7000</t>
  </si>
  <si>
    <t>Enchem</t>
  </si>
  <si>
    <t>Enchem.net</t>
  </si>
  <si>
    <t>Jecheon</t>
  </si>
  <si>
    <t>Chungbuk</t>
  </si>
  <si>
    <t>BNEF: Interactive Datasets/Storage/Component manufacturers/All components; https://gov.georgia.gov/press-releases/2020-01-22/enchem-build-two-facilities-jackson-county-create-300-jobs; https://www.b2byellowpages.com/company-information/093224021-enchem-america-llc.html; https://www.carrolldaniel.com/case-studies/enchem-america/; https://english.etnews.com/20210427200001#:~:text=Its%20Georgia%20plant%20is%20its,production%20capacity%20of%2020%2C000%20tons.</t>
  </si>
  <si>
    <t>This will be 2 facilities. Carroll Daniels will be the construction firm, but construction has not yet started.</t>
  </si>
  <si>
    <t>Entek</t>
  </si>
  <si>
    <t>Entek Oregon Separator Material Manufacturing Plant Phase I</t>
  </si>
  <si>
    <t>Entek.com</t>
  </si>
  <si>
    <t>250 Hansard Ave</t>
  </si>
  <si>
    <t>Lebanon</t>
  </si>
  <si>
    <t>541-259-3901</t>
  </si>
  <si>
    <t>BNEF: Interactive Datasets/Storage/Component manufacturers/All components; entek.com; https://lebanon-express.com/news/local/entek-expands-its-manufacturing-business/article_e5efa6ec-8da0-5a20-857d-d61bfd77006f.html; https://www.ibisworld.com/us/company/entek-international-llc/429045/#:~:text=ENTEK%20International%20LLC%20%2D%20Overview&amp;text=ENTEK%20International%20LLC%20is%20a%20private%20company%20with%20an%20estimated%20375%20employees.; https://entek.com/news/posts/entek-announces-major-expansion-of-u-s-lithium-ion-battery-separator-business-to-meet-growing-demand/#:~:text=By%202025%2C%20ENTEK%20will%20have,power%201.4%20million%20electric%20vehicles.</t>
  </si>
  <si>
    <t>Wet processing; 727, but 167 are in manufacturing (equipment)</t>
  </si>
  <si>
    <t>Halocarbon, LLC</t>
  </si>
  <si>
    <t>North Augusta, SC Manufacturing Plant</t>
  </si>
  <si>
    <t>halocarbon.com</t>
  </si>
  <si>
    <t>1100 Dittman Ct</t>
  </si>
  <si>
    <t>Beech Island</t>
  </si>
  <si>
    <t>470-419-6364</t>
  </si>
  <si>
    <t>Halocarbon.com</t>
  </si>
  <si>
    <t>Peachtree Corners</t>
  </si>
  <si>
    <t>Questionnaire; Email</t>
  </si>
  <si>
    <t>Honeywell International</t>
  </si>
  <si>
    <t>Buffalo Research Lab</t>
  </si>
  <si>
    <t>Honeywell.com</t>
  </si>
  <si>
    <t>20 Peabody St</t>
  </si>
  <si>
    <t>716-827-6200</t>
  </si>
  <si>
    <t>Honeywell</t>
  </si>
  <si>
    <t>BNEF: Interactive Datasets/Storage/Component manufacturers/All components; https://careers.honeywell.com/us/en/job/HRD174042/Chemical-Process-Engineer-II</t>
  </si>
  <si>
    <t>Electrolyte salts and fluorinated compounds.  R&amp;D center.  Pilot plant was developed here for LiPF6 production that DOE funded, but plant was slated for Illinois</t>
  </si>
  <si>
    <t>Huntsman Petrochemical LLC</t>
  </si>
  <si>
    <t>Conroe Plant</t>
  </si>
  <si>
    <t>huntsman.com</t>
  </si>
  <si>
    <t>5451 Jefferson Chemical Road</t>
  </si>
  <si>
    <t>Conroe</t>
  </si>
  <si>
    <t>281-719-6000</t>
  </si>
  <si>
    <t>Huntsman Corporation</t>
  </si>
  <si>
    <t>The Woodlands</t>
  </si>
  <si>
    <t>Questionnaire; huntsman.com;https://www.macrotrends.net/stocks/charts/HUN/huntsman/number-of-employees;https://www.huntsman.com/news/media-releases/detail/273/huntsman-announces-400-ktes-mdi-expansion-plan-for-us; https://www.conroeedc.org/about/partnerships/p/item/15609/huntsman-petrochemical-llc</t>
  </si>
  <si>
    <t>901-354-1111</t>
  </si>
  <si>
    <t>microvast.com; https://microvast.com/microvast-governor-lee-and-commissioner-rolfe-announce-company-to-establish-manufacturing-facility-in-clarksville-tennessee/; https://www.automotivemanufacturingsolutions.com/emobility/lithium-ion-battery-gigafactory-database/41937.article;https://ir.microvast.com/static-files/b62fb2f8-3563-4066-b296-a68b69332db1</t>
  </si>
  <si>
    <t>As of September 30, 2021, we had an annual manufacturing capacity of approximately 3 GWh cell,
module and pack capacity, 600 tons per year of cathode capacity, 3,000 tons of electrolyte capacity and 5
million square meters for a separator pilot line in Huzhou, China</t>
  </si>
  <si>
    <t>Mitsubishi Chemical America</t>
  </si>
  <si>
    <t>Mitsubishi Chemical Memphis Lithium-ion Battery Material Manufacturing Plant I-III</t>
  </si>
  <si>
    <t>https://www.m-chemical.co.jp/en/index.html</t>
  </si>
  <si>
    <t>2665 Fite Rd</t>
  </si>
  <si>
    <t>Memphis</t>
  </si>
  <si>
    <t>Mitsubishi Chemical</t>
  </si>
  <si>
    <t>Tokyo</t>
  </si>
  <si>
    <t>Tokyo-to</t>
  </si>
  <si>
    <t>BNEF: Interactive Datasets/Storage/Component manufacturers/All components;https://www.apollo.io/companies/Mitsubishi-Chemical-America/54a1e51874686940120b1e16?chart=count;https://asia.nikkei.com/Business/Automobiles/Mitsubishi-Chemical-to-boost-EV-battery-material-output-overseas#:~:text=More%20specifically%2C%20it%20will%20double,is%20currently%20at%2026%2C000%20tons.</t>
  </si>
  <si>
    <t>Sol-RiteTM electrolytes</t>
  </si>
  <si>
    <t>Parker LORD Saegertown</t>
  </si>
  <si>
    <t>601 South St</t>
  </si>
  <si>
    <t>Saegertown</t>
  </si>
  <si>
    <t>Questionnaire; https://www.lord.com/our-company; https://www.meadvilletribune.com/news/lord-corp-being-sold-for-3-6-billion/article_4aa24a92-6a81-11e9-bcfb-d38056d477ad.html#:~:text=LORD%20has%20a%20chemical%20adhesives,of%20motion%20and%20control%20technologies; https://www.manta.com/c/mmf51lg/lord-corporation</t>
  </si>
  <si>
    <t>PPG</t>
  </si>
  <si>
    <t>Various</t>
  </si>
  <si>
    <t>ppgindustrialcoatings.com</t>
  </si>
  <si>
    <t>One PPG Place</t>
  </si>
  <si>
    <t>888-774-2001</t>
  </si>
  <si>
    <t>PPG Industries Inc.</t>
  </si>
  <si>
    <t>ppg.com</t>
  </si>
  <si>
    <t>ppg.com;http://corporate.ppg.com/Media/Newsroom/2016/PPG-to-increase-North-America-precipitated-silica/;https://www.statista.com/statistics/532348/ppg-industries-number-of-employees/#:~:text=In%202020%2C%20the%20company%20had%20an%20average%20of%2049%2C300%20employees.</t>
  </si>
  <si>
    <t>Numerous locations throughout NA; locations of specific manufacturing facilities are not known; address is for global HQ</t>
  </si>
  <si>
    <t>Soulbrain MI</t>
  </si>
  <si>
    <t>Soulbrain MI Northville Lithium-ion Electrolyte Material Manufacturing Plant</t>
  </si>
  <si>
    <t>soulbrainmi.com</t>
  </si>
  <si>
    <t>47050 Five Mile Rd</t>
  </si>
  <si>
    <t>Northville</t>
  </si>
  <si>
    <t>248-869-3000</t>
  </si>
  <si>
    <t>Soulbrain Holdings Co., Ltd</t>
  </si>
  <si>
    <t>soulbrain.co.kr</t>
  </si>
  <si>
    <t>Yongin</t>
  </si>
  <si>
    <t>BNEF: Interactive Datasets/Storage/Component manufacturers/All components; soulbrainmi.com; https://www.dnb.com/business-directory/company-profiles.soulbrain_mi_inc.639a3de0db0980549e556026f44bfab5.html#:~:text=Soulbrain%20Mi%2C%20Inc.%20is%20located,corporate%20family.;https://www.apollo.io/companies/soulbrain-MI/54a127ea69702d8eebd81a01?chart=count;https://craft.co/soulbrain-mi</t>
  </si>
  <si>
    <t>PunEL electrolyte; they may be a toll manufacturer and develop electrolyte for different customers; they also do R&amp;D at this location, but it is for their company, not as a service</t>
  </si>
  <si>
    <t>Washington Works</t>
  </si>
  <si>
    <t>8480 Dupont Rd</t>
  </si>
  <si>
    <t>Washington</t>
  </si>
  <si>
    <t>304-863-6681</t>
  </si>
  <si>
    <t>Questionnaire; https://www.chemours.com/en/about-chemours/global-reach/washington-works; https://www.yellowpages.com/washington-wv/mip/the-chemours-company-531078219; http://developwoodcountywv.com/wp-content/uploads/2017/04/20170215_16-BID-1019_ChemoursWashingtonWorksBrochure_Client.pdf</t>
  </si>
  <si>
    <t>Service and Repair</t>
  </si>
  <si>
    <t>Modeling</t>
  </si>
  <si>
    <t>Facility Type</t>
  </si>
  <si>
    <t>Feedstock</t>
  </si>
  <si>
    <t>4R's - Repair, Remanufacture, Refurbish and/or Repurpose</t>
  </si>
  <si>
    <t>Battery material refining</t>
  </si>
  <si>
    <t>Collection and Logistics</t>
  </si>
  <si>
    <t>Collection, Disassembling and/or Storage</t>
  </si>
  <si>
    <t>Battery grade metal sulfates</t>
  </si>
  <si>
    <t>Black Mass</t>
  </si>
  <si>
    <t>Cathode Precursor</t>
  </si>
  <si>
    <t>Consumer Electronics</t>
  </si>
  <si>
    <t>EOL Battery</t>
  </si>
  <si>
    <t>EV/HEV/PHEV</t>
  </si>
  <si>
    <t>Mixed metal intermediates - alloy/ salts/ sulfates/ mattes</t>
  </si>
  <si>
    <t>Second Life Battery</t>
  </si>
  <si>
    <t>Sorted EOL Battery</t>
  </si>
  <si>
    <t>N0N 1G0</t>
  </si>
  <si>
    <r>
      <rPr>
        <sz val="8"/>
        <rFont val="Calibri"/>
        <family val="2"/>
      </rPr>
      <t>Î</t>
    </r>
    <r>
      <rPr>
        <sz val="8"/>
        <rFont val="Calibri"/>
        <family val="2"/>
        <scheme val="minor"/>
      </rPr>
      <t>le-de-France</t>
    </r>
  </si>
  <si>
    <r>
      <t>(</t>
    </r>
    <r>
      <rPr>
        <b/>
        <sz val="7"/>
        <color rgb="FF5F6368"/>
        <rFont val="Roboto"/>
      </rPr>
      <t>888) RIVIAN1</t>
    </r>
  </si>
  <si>
    <t>Chemistries</t>
  </si>
  <si>
    <t>Agmet LLC</t>
  </si>
  <si>
    <t>Agmet - Oakwood Village</t>
  </si>
  <si>
    <t>agmetmetals.com</t>
  </si>
  <si>
    <t>7800 Medusa St.</t>
  </si>
  <si>
    <t>Oakwood Village</t>
  </si>
  <si>
    <t xml:space="preserve">OH </t>
  </si>
  <si>
    <t>440-439-7400</t>
  </si>
  <si>
    <t>MT waste/yr</t>
  </si>
  <si>
    <t>Oakwood</t>
  </si>
  <si>
    <t>Questionnaire; agmetmetals.com; https://www.zoominfo.com/c/agmet-llc/414574533; http://wwwapp.epa.ohio.gov/dapc/permits_issued/1333536.pdf</t>
  </si>
  <si>
    <t>Calciner throughput was calculated from air permit</t>
  </si>
  <si>
    <t>American Battery Technology Company</t>
  </si>
  <si>
    <t>Fernley, NV</t>
  </si>
  <si>
    <t>Not specified</t>
  </si>
  <si>
    <t>americanbatterytechnology.com</t>
  </si>
  <si>
    <t>395 Logan Ln</t>
  </si>
  <si>
    <t>Fernley</t>
  </si>
  <si>
    <t>775-473-4744</t>
  </si>
  <si>
    <t>American Battery Technology</t>
  </si>
  <si>
    <t>Questionnaire; americanbatterytechnology.com</t>
  </si>
  <si>
    <t>Plans for 100,000 MT/yr for commercial plant</t>
  </si>
  <si>
    <t>Aqua Metals LLC</t>
  </si>
  <si>
    <t>Aqua Metals Innovation Center</t>
  </si>
  <si>
    <t>aquametals.com</t>
  </si>
  <si>
    <t>160 Denmark Dr</t>
  </si>
  <si>
    <t>McCarran</t>
  </si>
  <si>
    <t>Aqual Metals LLC</t>
  </si>
  <si>
    <t>aquametals.com; https://ie.linkedin.com/company/aqua-metals-limited</t>
  </si>
  <si>
    <t>Applying current metal recylcing technology to Li-ion batteries</t>
  </si>
  <si>
    <t>Recycling Operations</t>
  </si>
  <si>
    <t>54 Rockdale Street</t>
  </si>
  <si>
    <t>508-936-7731</t>
  </si>
  <si>
    <t>MT batteries/yr</t>
  </si>
  <si>
    <t>Questionnaire; ascendelements.com; https://sp-edge.com/companies/631936</t>
  </si>
  <si>
    <t>Used to be Battery Resourcers; Location of original 500 kg/day pilot plant</t>
  </si>
  <si>
    <t>Base 1</t>
  </si>
  <si>
    <t>9176 Industrial Drive Northeast</t>
  </si>
  <si>
    <t>Covington</t>
  </si>
  <si>
    <t>470-441-7116</t>
  </si>
  <si>
    <t>https://ascendelements.com/</t>
  </si>
  <si>
    <t>https://www.prnewswire.com/news-releases/ascend-elements-to-recycle-lithium-ion-battery-manufacturing-scrap-for-sk-battery-america-301498901.html#:~:text=Ascend%20Elements%20raised%20%2490M,capacity%20when%20fully%20operational%20later</t>
  </si>
  <si>
    <t>Recycling facility opened Q1 2022 and was selected to recycle batteries and scrap from SK Battery America</t>
  </si>
  <si>
    <t>Apex 1</t>
  </si>
  <si>
    <t>Commerce Industrial Park II - John Rivers Road</t>
  </si>
  <si>
    <t>Pembroke</t>
  </si>
  <si>
    <t>508-936-7701</t>
  </si>
  <si>
    <t>https://www.recyclingtoday.com/article/ascend-elements-ev-battery-recycling-hopkinsville-kentucky/; https://www.electrive.com/2022/08/03/ascend-elements-to-manufacture-battery-materials-in-kentucky/; https://www.areadevelopment.com/newsItems/8-4-2022/ascend-elements-hopkinsville-kentucky.shtml</t>
  </si>
  <si>
    <t>Expected to start construction in Q4 of 2022 and begin operations in late 2023; will be able to recycle cathode material for 250,000 vehicles, cost $1 billion and create 400 jobs when it is completed; the first phase will cost $300 million and create 250 jobs</t>
  </si>
  <si>
    <t>ATC Drivetrain</t>
  </si>
  <si>
    <t>ATC Drive Train</t>
  </si>
  <si>
    <t>9901 W Reno Ave</t>
  </si>
  <si>
    <t>405-577-9901</t>
  </si>
  <si>
    <t>atcdrivetrain.com</t>
  </si>
  <si>
    <t>atcdrivetrain.com; https://journalrecord.com/2021/03/22/atc-drivetrain-to-hire-100-in-oklahoma-city/; https://www.buzzfile.com/business/Atc-Drivetrain-405-577-9901_no:1573378</t>
  </si>
  <si>
    <t>Remanufactures packs, including addition of new cells for automotive industry; other work is conducted here besides rebuilding electric drive trains</t>
  </si>
  <si>
    <t>B2U Storage Solutions Inc</t>
  </si>
  <si>
    <t>SEPV Sierra</t>
  </si>
  <si>
    <t>b2uco.com</t>
  </si>
  <si>
    <t>450 W. Ave. G</t>
  </si>
  <si>
    <t>Lancaster</t>
  </si>
  <si>
    <t>MWh installation</t>
  </si>
  <si>
    <t>Santa Monica</t>
  </si>
  <si>
    <t>Questionnaire; b2uco.com; https://www.datanyze.com/companies/b2u-storage-solutions/481296852</t>
  </si>
  <si>
    <t>Repurposes EOL EV batteries in large-scale energy storage applications in their original pack casing; Have developed a patented EV Pack Storage (EPS) technology. Expanding SEPV to 28 MWh</t>
  </si>
  <si>
    <t>Battery M.D. Inc.</t>
  </si>
  <si>
    <t>EV/HEV Batteries</t>
  </si>
  <si>
    <t>Battery MD Inc</t>
  </si>
  <si>
    <t>HV EV Battery Pack Remanufacturing; Exclusive battery repair company of GM, Ford, Chrysler from 1999 to present; Workforce range 11-50; Full service battery pack recycling</t>
  </si>
  <si>
    <t>Battery Recyclers of America</t>
  </si>
  <si>
    <t>All LIB</t>
  </si>
  <si>
    <t>https://www.batteryrecyclersofamerica.com/</t>
  </si>
  <si>
    <t>1920 McKinney Ave</t>
  </si>
  <si>
    <t>866-609-1561</t>
  </si>
  <si>
    <t>batteryrecyclersofamerica.com</t>
  </si>
  <si>
    <t>batteryrecyclersofamerica.com; batteryrecyclersofamerica.com; https://www.zoominfo.com/c/battery-recyclers/397654040</t>
  </si>
  <si>
    <t>Wixom</t>
  </si>
  <si>
    <t>430 Holtz Dr</t>
  </si>
  <si>
    <t>800-852-8127</t>
  </si>
  <si>
    <t>Mesa</t>
  </si>
  <si>
    <t>618 E Auto Center Dr Ste111</t>
  </si>
  <si>
    <t>Blue Star Recyclers</t>
  </si>
  <si>
    <t>Denver</t>
  </si>
  <si>
    <t>bluestarrecyclers.org</t>
  </si>
  <si>
    <t>953 Decatur St., Ste C</t>
  </si>
  <si>
    <t>303-534-1667</t>
  </si>
  <si>
    <t>tons electronic waste/yr</t>
  </si>
  <si>
    <t>bluestarrecyclers.org; http://www.bluestarrecyclers.org/#:~:text=Blue%20Star%20Recyclers%2C%20a%20501c3,sites%20in%20Colorado%20and%20Illinois.</t>
  </si>
  <si>
    <t>Recycles cell phones and computers. 4 other locations.</t>
  </si>
  <si>
    <t>Looking to develop domestic process and received funding to build 5+ plants in the US and Europe</t>
  </si>
  <si>
    <t>Call2Recycle</t>
  </si>
  <si>
    <t>US HQ</t>
  </si>
  <si>
    <t>call2recycle.org</t>
  </si>
  <si>
    <t>1000 Parkwood Circle</t>
  </si>
  <si>
    <t>877-723-1297</t>
  </si>
  <si>
    <t>Call 2 Recycle</t>
  </si>
  <si>
    <t>Kelleher et al. 2019; call2recycle.org; telecon; https://www.call2recycle.org/2020collectionmilestone/; https://www.linkedin.com/company/call2recycle</t>
  </si>
  <si>
    <t>Locations and drop-off boxes all across US; largest battery collector in US; only HQ is included; capacity are all battery types; Workforce:  11-50 in US and Canada; split estimated</t>
  </si>
  <si>
    <t>Canadian HQ</t>
  </si>
  <si>
    <t>5140 Yonge St, Suite 1570</t>
  </si>
  <si>
    <t>M2N6L7</t>
  </si>
  <si>
    <t>888-224-9764</t>
  </si>
  <si>
    <t>Locations and drop-off boxes all across US; only HQ is included; Workforce 11-50 in US and Canada; split estimated</t>
  </si>
  <si>
    <t>Car-Part.com</t>
  </si>
  <si>
    <t>car-part.com</t>
  </si>
  <si>
    <t>1980 Highland Pike</t>
  </si>
  <si>
    <t>Ft. Wright</t>
  </si>
  <si>
    <t>859-344-1925</t>
  </si>
  <si>
    <t>Questionnaire; car-part.com; https://www.linkedin.com/company/car-part.com</t>
  </si>
  <si>
    <t>Clean Earth Inc.</t>
  </si>
  <si>
    <t>West Melbourne</t>
  </si>
  <si>
    <t>Mixed Alloy</t>
  </si>
  <si>
    <t>https://www.cleanearthinc.com/locations/west-melbourne-florida</t>
  </si>
  <si>
    <t>4317 J Fortune Place</t>
  </si>
  <si>
    <t>321-952-1516</t>
  </si>
  <si>
    <t>cleanearthinc.com</t>
  </si>
  <si>
    <t>Clean Earth Inc</t>
  </si>
  <si>
    <t>https://www.cleanearthinc.com/locations/west-melbourne-florida; https://craft.co/clean-earth; https://www.linkedin.com/company/clean-earth-inc-</t>
  </si>
  <si>
    <t>Used to be AERC Recycling; Entire company has 1001-5000 employees</t>
  </si>
  <si>
    <t>Mitchell Ave</t>
  </si>
  <si>
    <t>https://www.cleanearthinc.com/locations/allentown-pennsylvania-mitchell-ave</t>
  </si>
  <si>
    <t>2591 Mitchell Ave</t>
  </si>
  <si>
    <t>Allentown</t>
  </si>
  <si>
    <t>610-797-7608</t>
  </si>
  <si>
    <t>https://www.cleanearthinc.com/sites/default/files/file/2021-05/Battery_Recycling_Profile_Sheet_0_0_0.pdf; https://craft.co/clean-earth; https://www.linkedin.com/company/clean-earth-inc-</t>
  </si>
  <si>
    <t>Phase 2</t>
  </si>
  <si>
    <t>https://electrabmc.com/</t>
  </si>
  <si>
    <t>firstcobalt.com; AABC; northernontariobusiness.com/regional-news/timmins/first-cobalt-decides-to-go-big-on-refinery-restart-2585909; https://www.firstcobalt.com/_resources/reports/20190627-Ausenco-ConceptualStudy_Rev-E.pdf?v=0.716; https://www.firstcobalt.com/_resources/reports/First-Cobalt-Refinery-AACE-Feasibilit-Study-July-9-2020.pdf?v=0.716; Questionnaire; https://electrabmc.com/wp-content/uploads/2022/06/06_15_22-Electra-BMC-June-2022.pdf; https://electrabmc.com/our-business/battery-materials-park/</t>
  </si>
  <si>
    <t>Used to be First Cobalt Corp.; Expect to commission CoSO4 refining from Co(OH)2 by 12/2022 followed by processing black mass from battery processors to recover Ni, Co, Li, Cu and graphite in 2023, and then battery grade nickel sulfate in 2024 and pCAM in 2025</t>
  </si>
  <si>
    <t>Evergreen Environmental Corp.</t>
  </si>
  <si>
    <t>Evergreen Environmental Corp</t>
  </si>
  <si>
    <t>evergreenenvironmentalcorp.com</t>
  </si>
  <si>
    <t>20545 Center Ridge Rd Ste 12</t>
  </si>
  <si>
    <t>Rocky River</t>
  </si>
  <si>
    <t>440-331-2100</t>
  </si>
  <si>
    <t>evergreenenvironmentalcorp.com; https://www.dnb.com/business-directory/company-profiles.evergreen_environmental_corp.23d2e309c9cf56b53bcd4760447fd6bb.html</t>
  </si>
  <si>
    <t>Recycles dross, powders, catalytsts and solutions with metallic silicon, nickel, copper, manganese, cobalt; also recycles EV and consumer grade batteries; Classified as a Metal and Mineral Merchant Wholesaler</t>
  </si>
  <si>
    <t>Gem Southwest LLC</t>
  </si>
  <si>
    <t>3950 Platinum Way</t>
  </si>
  <si>
    <t>909-983-7098</t>
  </si>
  <si>
    <t>gem.us.com</t>
  </si>
  <si>
    <t>Gem Iron and Metal, Inc</t>
  </si>
  <si>
    <t>gemsouthwestllc.com; gem.us.com</t>
  </si>
  <si>
    <t>Glencore Sudbury Nickel Smelter</t>
  </si>
  <si>
    <t>2  Longyear Dr</t>
  </si>
  <si>
    <t>Greater Sudbury</t>
  </si>
  <si>
    <t>750-699-3400</t>
  </si>
  <si>
    <t>MT recyclables</t>
  </si>
  <si>
    <t>Barr</t>
  </si>
  <si>
    <t>Questionnaire; https://www.glencore.ca/en/sudburyino/media/insights-and-stories/our-integrated-nickel-operations-celebrates-30th-year-in-the-recycling-business; https://www.glencore.ca/en/sudburyino/who-we-are/at-a-glance</t>
  </si>
  <si>
    <t>The 20,000 MT of recyclables (aerospace and battery scrap, plating residues, spent catalysts) included 4,600 MT of Ni, 2,00 MT of Co and 800 MT of Cu; the 2500 employees includes all operations at INO including mining, milling and the smelter</t>
  </si>
  <si>
    <t>globalbatterysolutions.com; Questionnaire</t>
  </si>
  <si>
    <t xml:space="preserve">GlobalTech Environmental </t>
  </si>
  <si>
    <t>GlobalTech Environmental</t>
  </si>
  <si>
    <t>https://www.globaltechenvironmental.com/</t>
  </si>
  <si>
    <t>205 N Depot St</t>
  </si>
  <si>
    <t>Fox Lake</t>
  </si>
  <si>
    <t>800-770-2330</t>
  </si>
  <si>
    <t>https://www.zoominfo.com/c/globaltech-environmental/374948194; https://www.linkedin.com/company/globaltech-environmental-corp-; globaltechenvironmental</t>
  </si>
  <si>
    <t>LinkedIn states 11-50 employees and that they are a Large Quantity Universal Waste Handler</t>
  </si>
  <si>
    <t>Recycling Facility</t>
  </si>
  <si>
    <t>284 E. Storey Road</t>
  </si>
  <si>
    <t>Coolidge</t>
  </si>
  <si>
    <t>520-723-4167</t>
  </si>
  <si>
    <t>6510 Telecom Dr.</t>
  </si>
  <si>
    <t>317-243-0811</t>
  </si>
  <si>
    <t>INMETCO</t>
  </si>
  <si>
    <t>One INMETCO Dr</t>
  </si>
  <si>
    <t>Ellwood City</t>
  </si>
  <si>
    <t>724-758-5515</t>
  </si>
  <si>
    <t>azr.com</t>
  </si>
  <si>
    <t>American Zinc Recycling</t>
  </si>
  <si>
    <t>Moon Township</t>
  </si>
  <si>
    <t>Kelleher et al. 2019 and website; azr.com;
gasp-pgh.org/wp-content/uploads/ocrINMETCO-TVOP.pdf PA operating permit; https://rocketreach.co/inmetco-profile_b450c743fc7e75f4; https://www.dnb.com/business-directory/company-profiles.international_metal_reclaiming_corporation.476a024d6b4367d41fa1f4b32880a9bf.html</t>
  </si>
  <si>
    <t>DNB states 108 employees across all 10 sites.  Workforce Range: 27-100</t>
  </si>
  <si>
    <t>Interco - A Metaltronics Recycler</t>
  </si>
  <si>
    <t>Interco</t>
  </si>
  <si>
    <t>10 Fox Industrial Dr.</t>
  </si>
  <si>
    <t>Madison</t>
  </si>
  <si>
    <t>877-200-0840</t>
  </si>
  <si>
    <t>intercotradingco.com</t>
  </si>
  <si>
    <t>intercotradingco.com; https://www.zoominfo.com/pic/interco-trading-company-company/347376512</t>
  </si>
  <si>
    <t>Interstate Battery Recycling LLC</t>
  </si>
  <si>
    <t>Interstate Batteries</t>
  </si>
  <si>
    <t>https://www.interstatebatteries.com/recycling</t>
  </si>
  <si>
    <t>12770 Merit Dr Ste 300</t>
  </si>
  <si>
    <t>888-872-4001</t>
  </si>
  <si>
    <t>interstatebatteries.com</t>
  </si>
  <si>
    <t>interstatebatteries.com; https://www.dnb.com/business-directory/company-profiles.interstate_batteries_inc.a2493cccf7d232e0c2616774353909bb.html</t>
  </si>
  <si>
    <t>Over 400,000 stores and distribution centers nationwide; Primarily recycles lead-acid, but will also accept NiCd, NiMH and LIB</t>
  </si>
  <si>
    <t>IT Asset Partners (ITAP)</t>
  </si>
  <si>
    <t>https://www.goitap.com/</t>
  </si>
  <si>
    <t>8966 Mason Ave</t>
  </si>
  <si>
    <t>Chatsworth</t>
  </si>
  <si>
    <t>323-685 4827</t>
  </si>
  <si>
    <t>goitap.com</t>
  </si>
  <si>
    <t>IT Asset Partners</t>
  </si>
  <si>
    <t>Reverse Logistics Industry; Workforce Range: 51-200; Unclear if they have a processing facility, consulting or just provide logistics</t>
  </si>
  <si>
    <t>IT eCycling Solutions LLC</t>
  </si>
  <si>
    <t>IT eCycling Solutions</t>
  </si>
  <si>
    <t>itecycling.com</t>
  </si>
  <si>
    <t>1601 SE Tater Peeler Rd</t>
  </si>
  <si>
    <t>734-604-6119</t>
  </si>
  <si>
    <t>itecycling.com; https://www.linkedin.com/company/; https://wastebits.com/locator/location/it-ecycling-solutions-llc</t>
  </si>
  <si>
    <t>Workforce Range: 1-10 in US; Has a global partner network in 12 countries; no NA processing facilities yet; global capacity is 30,000 MT/yr - plans to double capacity in 2021; website info not updated to 2022 goals</t>
  </si>
  <si>
    <t>Li-Cycle Corp.</t>
  </si>
  <si>
    <t>Commercial spoke 1</t>
  </si>
  <si>
    <t>li-cycle.com</t>
  </si>
  <si>
    <t>158 Hagerman Ave</t>
  </si>
  <si>
    <t>K7K 5B8</t>
  </si>
  <si>
    <t>877-542-9253</t>
  </si>
  <si>
    <t>Li-Cycle</t>
  </si>
  <si>
    <t>https://li-cycle.com/news/li-cycle-announces-commercial-lithium-ion-battery-recycling-plant-now-operational-in-rochester-new-york/; Questionnaire</t>
  </si>
  <si>
    <t>Also includes sorting and storage</t>
  </si>
  <si>
    <t>Commercial spoke 2</t>
  </si>
  <si>
    <t>100 Latona Rd Eastman Business Park</t>
  </si>
  <si>
    <t>877-542-9254</t>
  </si>
  <si>
    <t>Li Industries</t>
  </si>
  <si>
    <t>li-ind.com</t>
  </si>
  <si>
    <t>1872 Pratt Dr Suite 1500</t>
  </si>
  <si>
    <t>Blacksburg</t>
  </si>
  <si>
    <t>li-ind.com; https://www.sbir.gov/sbirsearch/detail/1522781</t>
  </si>
  <si>
    <t>Nethers Batteries</t>
  </si>
  <si>
    <t>netherswholesale.com</t>
  </si>
  <si>
    <t>1422 Ruddiman Dr.</t>
  </si>
  <si>
    <t>North Muskegon</t>
  </si>
  <si>
    <t>740-404-9650</t>
  </si>
  <si>
    <t>netherswholesale.com; https://www.zoominfo.com/c/nethers-batteries/528849454</t>
  </si>
  <si>
    <t>Ebike battery rebuilding and upgrading</t>
  </si>
  <si>
    <t>Nth Cycle Inc.</t>
  </si>
  <si>
    <t>Not Specified</t>
  </si>
  <si>
    <t>www.nthcycle.com</t>
  </si>
  <si>
    <t>100 Cummings Center</t>
  </si>
  <si>
    <t>Beverly</t>
  </si>
  <si>
    <t>518- 534-0562</t>
  </si>
  <si>
    <t>https://www.recyclingtoday.com/article/charging-up-lithium-ion-battery-recycling/#:~:text=Nth%20Cycle's%20technology%20is%20modular,Cycle's%20technology%20produces%20minimal%20waste.; nthcycle.com</t>
  </si>
  <si>
    <t>Developer of an electrochemical recycling device designed to transition away from reliance on primary mining of rare earth metals toward the recycling of it. The company's product uses recycling technology to reclaim valuable metals to create a secure, secondary source of these metals here in the United States to protect the future in clean energy advancements, enabling manufacturing and recycling industries to access new sources of metals. On-site toll processing with modular units able to process 500 tons/yr; are developing pilot projects</t>
  </si>
  <si>
    <t>Omega Harvested Metallurgical</t>
  </si>
  <si>
    <t>Omega Harvested Mettalurgical</t>
  </si>
  <si>
    <t>7515 Hill Road Canal</t>
  </si>
  <si>
    <t xml:space="preserve"> Winchester</t>
  </si>
  <si>
    <t>877-320-0515</t>
  </si>
  <si>
    <t>https://www.ohm-inc.com/</t>
  </si>
  <si>
    <t>Kentucky</t>
  </si>
  <si>
    <t>https://www.signalhire.com/companies/omega-harvest-inc; ohm-inc.com; https://wastebits.com/locator/location/omega-harvested-metallurgical</t>
  </si>
  <si>
    <t>Classified as TSDF</t>
  </si>
  <si>
    <t>Princeton NuEnergy</t>
  </si>
  <si>
    <t>Battery grade cathode materials</t>
  </si>
  <si>
    <t>1200 Florence Columbus Road</t>
  </si>
  <si>
    <t>Bordentown</t>
  </si>
  <si>
    <t>973-818-3428</t>
  </si>
  <si>
    <t>pnecycle.com</t>
  </si>
  <si>
    <t>Princeton</t>
  </si>
  <si>
    <t>https://www.newmoa.org/events/docs/493/Yan_Lithium_June2021.pdf;https://www.apollo.io/companies/Princeton-Nuenergy/5f99584d62b6c600da8bc7d5?chart=count</t>
  </si>
  <si>
    <t>Also offer second life batteries and technology licensing</t>
  </si>
  <si>
    <t>RecycLiCo Battery Materials Inc.</t>
  </si>
  <si>
    <t>RecycLiCo Pilot Plant</t>
  </si>
  <si>
    <t>13260 Delf Pl #150</t>
  </si>
  <si>
    <t>V6V 2A2</t>
  </si>
  <si>
    <t>604-273-3600</t>
  </si>
  <si>
    <t>recyclico..com</t>
  </si>
  <si>
    <t>https://recyclico.com/; Questionnaire; https://www.zoominfo.com/c/american-manganese-inc/356800452; https://recyclico.com/wp-content/uploads/2019/04/AMY_Presentation-Dec_2021.pdf</t>
  </si>
  <si>
    <t>Workforce range &lt; 25; used average;Used to be called American Manganese; Expected to scale up to demo scale (0.5 tonne/day)in 2022</t>
  </si>
  <si>
    <t>Recycling Coordinators, Inc.</t>
  </si>
  <si>
    <t>http://www.recyclingcoordinators.com/</t>
  </si>
  <si>
    <t>600  East Exchange St</t>
  </si>
  <si>
    <t>330-434-4500</t>
  </si>
  <si>
    <t>recyclingcoordinators.com</t>
  </si>
  <si>
    <t>Recycling Coordinators</t>
  </si>
  <si>
    <t>Akron</t>
  </si>
  <si>
    <t>recyclingcoordinators.com; https://www.dnb.com/business-directory/company-profiles.recycling_coordinators.657eb7352f8869ec43d580f11a92adba.html; https://rocketreach.co/recycling-coordinators-inc-profile_b5d58f55f42e3ab1</t>
  </si>
  <si>
    <t>Air permit is for spray booth and so likely is a hydro-type facility. Process all types of metal bearing industrial by-products that contain Ni, Co, Cu and others.  Workforce range (DNB and Rocket reach):  20-38</t>
  </si>
  <si>
    <t>Redivivus</t>
  </si>
  <si>
    <t>redivivus.tech</t>
  </si>
  <si>
    <t>2012 North Cascade Avenue</t>
  </si>
  <si>
    <t>Colorado Springs</t>
  </si>
  <si>
    <t>https://www.startengine.com/redivivus; redivivus.tech</t>
  </si>
  <si>
    <t>Developing Redi-Shred that freezes batteries and shreds them to produce a safe slurry; targeting steel companies for metal products</t>
  </si>
  <si>
    <t>Redwood Materials</t>
  </si>
  <si>
    <t>redwoodmaterials.com</t>
  </si>
  <si>
    <t>2401 Conestoga Dr.</t>
  </si>
  <si>
    <t>Carson City</t>
  </si>
  <si>
    <t>89706</t>
  </si>
  <si>
    <t>redwoodmaterials.com;  https://techcrunch.com/2020'/10/09/why-amazon-and-panasonic-are-betting-on-this-battery-recycling-startup/; https://www.handelsblatt.com/technik/it-internet/ex-technikchef-tesla-mitgruender-straubel-will-das-recycling-von-e-auto-batterien-revolutionieren/26242540.html?ticket=ST-12749081-EEL1lWNknDLaB49qWvNe-ap1; Questionnaire</t>
  </si>
  <si>
    <t xml:space="preserve">B2B company, but website states that it takes small devices; States it recycles 1 GW;/yr &gt; 20,000 EV batteries; Recycles battery scrap; </t>
  </si>
  <si>
    <t>515 Double Eagle Ct</t>
  </si>
  <si>
    <t>RePurpose Energy, Inc.</t>
  </si>
  <si>
    <t>www.repurpose.energy</t>
  </si>
  <si>
    <t>149 Grobric Ct Suite E</t>
  </si>
  <si>
    <t>Fairfield</t>
  </si>
  <si>
    <t>224- 456-5626</t>
  </si>
  <si>
    <t>https://www.greentechmedia.com/articles/read/car-makers-and-startups-get-serious-about-reusing-batteries; https://research.ucdavis.edu/repurposing-used-electric-vehicle-batteries-for-solar-power-storage/</t>
  </si>
  <si>
    <t>Licenses technology developed at UC Davis to repurpose car batteries for staionary applications. Piloted a 300 kWh project at the UCDavis winery and has plans to deploy a 1.2 MWh demo project at a food cooperative</t>
  </si>
  <si>
    <t>UW Handling</t>
  </si>
  <si>
    <t>8090 Lancaster-Newark Rd NE</t>
  </si>
  <si>
    <t>Baltimore</t>
  </si>
  <si>
    <t>740-653-6290</t>
  </si>
  <si>
    <t>Anaheim</t>
  </si>
  <si>
    <t>125 East Commercial St. Ste. A</t>
  </si>
  <si>
    <t>800-548-8797</t>
  </si>
  <si>
    <t>OH HQ/ Recycling Facility</t>
  </si>
  <si>
    <t>265 Quarry Rd SE</t>
  </si>
  <si>
    <t>9384 Highway 22A</t>
  </si>
  <si>
    <t>Trail</t>
  </si>
  <si>
    <t>V1R 4W6</t>
  </si>
  <si>
    <t>877-468-6926</t>
  </si>
  <si>
    <t>Secure E-Waste Solutions</t>
  </si>
  <si>
    <t>All</t>
  </si>
  <si>
    <t>8810 Rehco Rd, Suite C</t>
  </si>
  <si>
    <t>858-909-0802</t>
  </si>
  <si>
    <t>www.sesrecycling.com</t>
  </si>
  <si>
    <t>https://www.zoominfo.com/c/secure-e--waste-solutions/363182276</t>
  </si>
  <si>
    <t>SES has &lt; 25 employees</t>
  </si>
  <si>
    <t>Spiers New Technologies (SNT)</t>
  </si>
  <si>
    <t>http://www.spiersnewtechnologies.com/</t>
  </si>
  <si>
    <t>spiersnewtechnologies.com; Kelleher et al 2019; https://www.zoominfo.com/c/spiers-new-technologies-inc/442180757</t>
  </si>
  <si>
    <t>Sybesma’s Electronics</t>
  </si>
  <si>
    <t>sybemas.com</t>
  </si>
  <si>
    <t>581 Ottawa Ave # 100</t>
  </si>
  <si>
    <t>Sybema's Electronics</t>
  </si>
  <si>
    <t>sybesmas.com; Kelleher et al 2019; https://www.dnb.com/business-directory/company-profiles.sybesmas_national_electronics_inc.d4af40f5071750b13fee8585d1490967.html</t>
  </si>
  <si>
    <t>Recycling/repurposing link goes to Global Battery Solutions; also includes EOL batteries as a feedstock; Workforce range 25-34 (DNB and Zoom info)</t>
  </si>
  <si>
    <t>Raleigh</t>
  </si>
  <si>
    <t>Not applicable</t>
  </si>
  <si>
    <t>3600 Glenwood Ave</t>
  </si>
  <si>
    <t>919-874-7171</t>
  </si>
  <si>
    <t>Umicore</t>
  </si>
  <si>
    <t>Questionnaire; umicore.com; https://www.buzzfile.com/business/Umicore-Orixx,-LLC-919-874-7171</t>
  </si>
  <si>
    <t>Commercial activities for battery recycling; No production at this time</t>
  </si>
  <si>
    <t>United Battery Recyclers Int</t>
  </si>
  <si>
    <t xml:space="preserve"> All LIB</t>
  </si>
  <si>
    <t xml:space="preserve">Fenton </t>
  </si>
  <si>
    <t>248-252-2194</t>
  </si>
  <si>
    <t>https://www.ubr-intl.com/</t>
  </si>
  <si>
    <t>https://www.ubr-intl.com/about/</t>
  </si>
  <si>
    <t>No physical assets; Develops partnerships for recycling batteries</t>
  </si>
  <si>
    <t>Veolia Environmental Services</t>
  </si>
  <si>
    <t>Veolia Phoenix Recycling Facility</t>
  </si>
  <si>
    <t>5736 West Jefferson</t>
  </si>
  <si>
    <t>602-233-2955</t>
  </si>
  <si>
    <t>https://www.veolianorthamerica.com/</t>
  </si>
  <si>
    <t>Veolia North America</t>
  </si>
  <si>
    <t>veoliaes.com; veolianorthamerica.com; https://www.allbiz.com/business/veolia-environmental-services_17Q-602-233-2955</t>
  </si>
  <si>
    <t>Veolia Tallahassee Recycling Facility</t>
  </si>
  <si>
    <t>342 Marpan Lane</t>
  </si>
  <si>
    <t>Tallahassee</t>
  </si>
  <si>
    <t>850-877-8299</t>
  </si>
  <si>
    <t>veoliaes.com; veolianorthamerica.com; https://www.buzzfile.com/business/Veolia-Es-Technical-Solutions,-L.L.C.-850-877-8299</t>
  </si>
  <si>
    <t>Veolia West Bridgewater Recycling Facility</t>
  </si>
  <si>
    <t>90 Pleasant Street</t>
  </si>
  <si>
    <t>Bridgwater</t>
  </si>
  <si>
    <t>02379</t>
  </si>
  <si>
    <t>774-296-6030</t>
  </si>
  <si>
    <t>veoliaes.com; veolianorthamerica.com; https://www.buzzfile.com/business/Veolia-Environmental-Services-508-584-1634</t>
  </si>
  <si>
    <t>Veolia Port Washington Recycling Facility</t>
  </si>
  <si>
    <t>1275 Mineral Springs Dr</t>
  </si>
  <si>
    <t>Port Washington</t>
  </si>
  <si>
    <t>262-243-8900</t>
  </si>
  <si>
    <t>veoliaes.com; veolianorthamerica.com; https://www.buzzfile.com/business/Veolia-~-Port-Washington-262-243-8900</t>
  </si>
  <si>
    <t>Veolia Pickering Recycling Facility</t>
  </si>
  <si>
    <t>820 McKay Road</t>
  </si>
  <si>
    <t>Pickering</t>
  </si>
  <si>
    <t>L1W 2Y4</t>
  </si>
  <si>
    <t>905-686-2111</t>
  </si>
  <si>
    <t>veoliaes.com; veolianorthamerica.com</t>
  </si>
  <si>
    <t>WeRecycleBatteries.com</t>
  </si>
  <si>
    <t>werecyclebatteries.com</t>
  </si>
  <si>
    <t>1562 Crittenden Rd.</t>
  </si>
  <si>
    <t>Alden</t>
  </si>
  <si>
    <t>585-902-8110</t>
  </si>
  <si>
    <t>Questionnaire; werecyclebatteries.com; https://www.buzzfile.com/business/Werecyclebatteries.com-585-902-8110</t>
  </si>
  <si>
    <t>Battery and electronic waste brokerage firm</t>
  </si>
  <si>
    <t>08551</t>
  </si>
  <si>
    <t>B2Y4M9</t>
  </si>
  <si>
    <t>01970</t>
  </si>
  <si>
    <r>
      <t>Baden-W</t>
    </r>
    <r>
      <rPr>
        <sz val="8"/>
        <rFont val="Calibri"/>
        <family val="2"/>
      </rPr>
      <t>ü</t>
    </r>
    <r>
      <rPr>
        <sz val="8"/>
        <rFont val="Calibri"/>
        <family val="2"/>
        <scheme val="minor"/>
      </rPr>
      <t>rttemberg</t>
    </r>
  </si>
  <si>
    <r>
      <t>SELEX</t>
    </r>
    <r>
      <rPr>
        <sz val="8"/>
        <rFont val="Calibri"/>
        <family val="2"/>
      </rPr>
      <t>™ process purifies and separates minerals and can crecover Co from various sources such as batteries.</t>
    </r>
  </si>
  <si>
    <r>
      <t>Liquefied gas electrolyte (LiGas</t>
    </r>
    <r>
      <rPr>
        <sz val="8"/>
        <rFont val="Calibri"/>
        <family val="2"/>
      </rPr>
      <t>™</t>
    </r>
    <r>
      <rPr>
        <sz val="13.6"/>
        <rFont val="Calibri"/>
        <family val="2"/>
      </rPr>
      <t>)</t>
    </r>
  </si>
  <si>
    <t>Electrolyte</t>
  </si>
  <si>
    <t>Questionnaire; battery resourcers.com; https://www.batteryresourcers.com/news; ascendelements.com</t>
  </si>
  <si>
    <t>248-677-1010</t>
  </si>
  <si>
    <t>Search Type</t>
  </si>
  <si>
    <t>State</t>
  </si>
  <si>
    <t>NS</t>
  </si>
  <si>
    <t>EOL Search</t>
  </si>
  <si>
    <t>NMC cathode production from recycling</t>
  </si>
  <si>
    <t>Smartville</t>
  </si>
  <si>
    <t>scs-US.com</t>
  </si>
  <si>
    <t>scs-US.com; Questionnaire; https://www.zoominfo.com/pic/scientific-climate-systems-ltd/104006151</t>
  </si>
  <si>
    <t>Schlenk Metallfolien GmbH &amp; Co. KG</t>
  </si>
  <si>
    <t>Schlenk North America HQ</t>
  </si>
  <si>
    <t>Rolled copper and nickel anode foils and tabs</t>
  </si>
  <si>
    <t>40 Nickerson Road</t>
  </si>
  <si>
    <t>Ashland</t>
  </si>
  <si>
    <t>01721</t>
  </si>
  <si>
    <t>508-881-9147</t>
  </si>
  <si>
    <t>schlenk.com</t>
  </si>
  <si>
    <t>Questionnaire; schlenk.com</t>
  </si>
  <si>
    <t>Roth</t>
  </si>
  <si>
    <t>SungEel Recycling Park</t>
  </si>
  <si>
    <t>SungEel HiTech Co., Ltd.</t>
  </si>
  <si>
    <t>Operations expected to start in 2024</t>
  </si>
  <si>
    <t>Korea</t>
  </si>
  <si>
    <t>https://www.georgia.org/press-release/korean-lithium-ion-battery-recycler-sungeel-hitech-build-first-us-recycling-facility#:~:text=SungEel%20Recycling%20Park%20Georgia's%20new,)%20Certified%20site%2C%20in%20Toccoa; sungeelht.com/en; https://www.ajc.com/news/korean-battery-recycler-to-be-latest-addition-to-georgia-ev-sector/6UPMY3TVDBFH3OHQTG6PSVDH5Q/</t>
  </si>
  <si>
    <t>Hayestone Brady Business Park</t>
  </si>
  <si>
    <t>Toccoa</t>
  </si>
  <si>
    <t>sungeelht.com</t>
  </si>
  <si>
    <t>SungEel HiTech. Co., Ltd.</t>
  </si>
  <si>
    <t>82-63-466-9200</t>
  </si>
  <si>
    <t>Gunsan-si</t>
  </si>
  <si>
    <t>Jeollabuk-do</t>
  </si>
  <si>
    <t>Blue Whale Materials Recycling Plant 1</t>
  </si>
  <si>
    <t>bluewhalematerials.com; https://www.buzzfile.com/business/Blue-Whale-Materials-LLC-202-596-5523;  https://www.electrive.com/2022/05/19/blue-whale-materials-bwm-to-build-5-recycling-plants/; Questionnaire</t>
  </si>
  <si>
    <t>Alkegen</t>
  </si>
  <si>
    <t>Contract lab for battery development, testing and consulting</t>
  </si>
  <si>
    <t>Bartlett Facilityy</t>
  </si>
  <si>
    <t>Saltillo Facility</t>
  </si>
  <si>
    <t>QAD</t>
  </si>
  <si>
    <t>LytEn</t>
  </si>
  <si>
    <t>Blue Whale Materials LLC</t>
  </si>
  <si>
    <t>CSM Products</t>
  </si>
  <si>
    <t xml:space="preserve">DCS </t>
  </si>
  <si>
    <t>EnPower,' Inc.</t>
  </si>
  <si>
    <t>Factorial, Inc.</t>
  </si>
  <si>
    <t>IT Asset Partners (ITAP), Inc.</t>
  </si>
  <si>
    <t>alkegen.com</t>
  </si>
  <si>
    <t>unifrax.com; batterypoweronline.com;https://www.buzzfile.com/business/Unifrax-I-LLC-574-654-7100;  https://www.unifrax.com/category/news/; https://sifab.com/2021/09/17/unifrax-hosts-groundbreaking-ceremony-for-sifab-manufacturing-line/; sifab.com; alkegen.com</t>
  </si>
  <si>
    <t>Facility is expected to be online by the end of 2022 and to initially employ 20; Alkegen is Unifrax and .Lydall</t>
  </si>
  <si>
    <t>There are at least 7 locations in NA; Alkegen is the combination of Unifrax and Lydall</t>
  </si>
  <si>
    <t>Unifrax Holding Co.</t>
  </si>
  <si>
    <t>Unifrax Holding Co</t>
  </si>
  <si>
    <t>Eyelit</t>
  </si>
  <si>
    <t>Eyelit
MESTEC
Automation/Integration</t>
  </si>
  <si>
    <t>eyelit.com</t>
  </si>
  <si>
    <t>5685 Whittle Road</t>
  </si>
  <si>
    <t>L4Z 3P8</t>
  </si>
  <si>
    <t>905-502-6184</t>
  </si>
  <si>
    <t>3801 Parkwood Blvd.</t>
  </si>
  <si>
    <t>Frisco</t>
  </si>
  <si>
    <t>75034</t>
  </si>
  <si>
    <t>eyelit.com; https://www.crunchbase.com/organization/eyelit</t>
  </si>
  <si>
    <t>eyelit.com; https://www.crunchbase.com/organization/eyelit; https://rocketreach.co/eyelit-inc-profile_b5c4322cf42e0d9f</t>
  </si>
  <si>
    <t>KULR Technologies</t>
  </si>
  <si>
    <t>kulrtechnology.com</t>
  </si>
  <si>
    <t>4863 Shawline St.
Suite B</t>
  </si>
  <si>
    <t>408-675-7002</t>
  </si>
  <si>
    <t>https://www.kulrtechnology.com/kulr-moves-to-new-facility-to-accommodate-continued-growth/; https://craft.co/kulr-technology; kulrtechnology.com</t>
  </si>
  <si>
    <t>KULR Technology</t>
  </si>
  <si>
    <t>Hilton International Industries, Co.</t>
  </si>
  <si>
    <t>hiltonind.com</t>
  </si>
  <si>
    <t>6055 Porter Way</t>
  </si>
  <si>
    <t>941-371-2600</t>
  </si>
  <si>
    <t>Hilton International Industries</t>
  </si>
  <si>
    <t>hiltonind.com; https://www.zoominfo.com/c/hilton-international-industries-co/49285888; https://www.owler.com/company/hiltonind?on=true</t>
  </si>
  <si>
    <t>Hilton International Industries HQ</t>
  </si>
  <si>
    <t>BrightVolt</t>
  </si>
  <si>
    <t>Polymer Electrolyte</t>
  </si>
  <si>
    <t>brightvolt.com</t>
  </si>
  <si>
    <t>7970 S Energy Dr.</t>
  </si>
  <si>
    <t xml:space="preserve">Newberry </t>
  </si>
  <si>
    <t>Redmond</t>
  </si>
  <si>
    <t>brightvolt.com; https://craft.co/brightvolt</t>
  </si>
  <si>
    <t>Voltaiq</t>
  </si>
  <si>
    <t>Votaiq Enterprise Battery Intelligence</t>
  </si>
  <si>
    <t>voltaiq.com</t>
  </si>
  <si>
    <t>20660 Stevens Creek Blvd.
#339</t>
  </si>
  <si>
    <t>Cupertion</t>
  </si>
  <si>
    <t>Cupertino</t>
  </si>
  <si>
    <t>EBI automates the ingestion, harmonization and analysis of data produced for the battery industry</t>
  </si>
  <si>
    <t>voltaiq.com; https://www.zippia.com/voltaiq-careers-1402207/revenue/</t>
  </si>
  <si>
    <t>888-477-9549</t>
  </si>
  <si>
    <t>Univar Solutions, Inc.</t>
  </si>
  <si>
    <t>Univar</t>
  </si>
  <si>
    <t>univarsolutions.com</t>
  </si>
  <si>
    <t>3075 Highland Pkwy
Ste 200</t>
  </si>
  <si>
    <t>Downders Grove</t>
  </si>
  <si>
    <t>331-777-6000</t>
  </si>
  <si>
    <t>Univar Solutions</t>
  </si>
  <si>
    <t>Downers Grove</t>
  </si>
  <si>
    <t>univarsolutions.com; https://www.businesswire.com/news/home/20210720005147/en/Li-Cycle-Announces-Partnership-with-Univar-Solutions-OnSite-Services-to-Provide-Comprehensive-Lithium-ion-Battery-Environmental-Services-and-Solutions</t>
  </si>
  <si>
    <t>Partnered with Li-Cycle to provide waste management solutions; Univar solutions has 17 US locations, 25 Canadian locations and 18 Mexican locations. Address provided is for US HQ.</t>
  </si>
  <si>
    <t>Stryten Energy</t>
  </si>
  <si>
    <t>Ottowa Transportation Manufacturing Plant</t>
  </si>
  <si>
    <t>stryten.com</t>
  </si>
  <si>
    <t>15 Fitzgerald Rd
Suite 100</t>
  </si>
  <si>
    <t>Ottawa</t>
  </si>
  <si>
    <t>K2H 9G1</t>
  </si>
  <si>
    <t>866-713-0406</t>
  </si>
  <si>
    <t>Stryten Energy LLC</t>
  </si>
  <si>
    <t>Alpharetta</t>
  </si>
  <si>
    <t>stryten.com; https://www.galvion.com/blogs/newsroom/galvion-announces-sale-of-vehicle-power-division-assets-to-stryten-energy-llc</t>
  </si>
  <si>
    <t>Li-ion applications are mainly military; have strong  presence in advanced lead-acid batteries</t>
  </si>
  <si>
    <t>Unknown</t>
  </si>
  <si>
    <t xml:space="preserve">Other </t>
  </si>
  <si>
    <t>TA Instruments</t>
  </si>
  <si>
    <t>New Castle</t>
  </si>
  <si>
    <t>tainstruments.com</t>
  </si>
  <si>
    <t>159 Lukens Dr</t>
  </si>
  <si>
    <t xml:space="preserve"> DE</t>
  </si>
  <si>
    <t>302-427-4000</t>
  </si>
  <si>
    <t>Waters Corp</t>
  </si>
  <si>
    <t>waters.com</t>
  </si>
  <si>
    <t>Milford</t>
  </si>
  <si>
    <t>tainstruments.com; waters.com</t>
  </si>
  <si>
    <t>Lindon</t>
  </si>
  <si>
    <t>Eden Prairie</t>
  </si>
  <si>
    <t>890 W 410 N St</t>
  </si>
  <si>
    <t>801-763-1500</t>
  </si>
  <si>
    <t>Utah Office</t>
  </si>
  <si>
    <t>Corporate HQ</t>
  </si>
  <si>
    <t>TA Electroforce</t>
  </si>
  <si>
    <t>9625 W 76th Street
Suite 150</t>
  </si>
  <si>
    <t>952-278-3070</t>
  </si>
  <si>
    <t>Thermal analysis; mechanical testing</t>
  </si>
  <si>
    <t>Corporate and Manufacturing HQ</t>
  </si>
  <si>
    <t>hotstart.com</t>
  </si>
  <si>
    <t>5723 E. Alki</t>
  </si>
  <si>
    <t>Spokane</t>
  </si>
  <si>
    <t>509-534-6171</t>
  </si>
  <si>
    <t>Hotstart Thermal Management</t>
  </si>
  <si>
    <t>HotStart Thermal Management</t>
  </si>
  <si>
    <t>Intecells</t>
  </si>
  <si>
    <t>PC_SU</t>
  </si>
  <si>
    <t>intecells.com</t>
  </si>
  <si>
    <t>444 W. Maple Road
Suite F</t>
  </si>
  <si>
    <t>248-817-5911</t>
  </si>
  <si>
    <t>Cold Plasma coating technology; Company just closed Series A funding</t>
  </si>
  <si>
    <t>Liminal Insights</t>
  </si>
  <si>
    <t>liminalinsights.com</t>
  </si>
  <si>
    <t>1175 Park Ave</t>
  </si>
  <si>
    <t>510-298-7541</t>
  </si>
  <si>
    <t>liminalinstights.com</t>
  </si>
  <si>
    <t>liminalinsights.com; https://www.zoominfo.com/c/liminal/410437339; https://www.crunchbase.com/organization/feasible</t>
  </si>
  <si>
    <t>intecells.com; https://www.crunchbase.com/organization/intecells</t>
  </si>
  <si>
    <t>Uses ultrasound along with machine learning to enable cell manufacturers to improve production by decreasing scrap and defective cells; employment range: 11-50</t>
  </si>
  <si>
    <t>LI-CAP Technologies</t>
  </si>
  <si>
    <t>Electrodes</t>
  </si>
  <si>
    <t>licaptech.com</t>
  </si>
  <si>
    <t>9795 Business Park Dr
Unit I</t>
  </si>
  <si>
    <t>Sacramento</t>
  </si>
  <si>
    <t>916-329-8099</t>
  </si>
  <si>
    <t>Dry electrode for solid state battery</t>
  </si>
  <si>
    <t>LICAP Technologies</t>
  </si>
  <si>
    <t>licaptech.com; https://www.zoominfo.com/c/licap-technologies-inc/458886699; https://rocketreach.co/licap-technologies-inc-profile_b4525d66fc89e31f</t>
  </si>
  <si>
    <t>Resodyn Acoustic Mixers</t>
  </si>
  <si>
    <t>resodynmixers.com</t>
  </si>
  <si>
    <t>130 North Main Street
Suite 630</t>
  </si>
  <si>
    <t>Butte</t>
  </si>
  <si>
    <t>406-497-5333</t>
  </si>
  <si>
    <t>Resodyn</t>
  </si>
  <si>
    <t>resodyn.com</t>
  </si>
  <si>
    <t>resodynmixers.com; resodyn.com; https://craft.co/resodyn-acoustic-mixers</t>
  </si>
  <si>
    <t>QAD, Inc.</t>
  </si>
  <si>
    <t>qad.com</t>
  </si>
  <si>
    <t>12000 Findley Road
Suite 225</t>
  </si>
  <si>
    <t>Duluth</t>
  </si>
  <si>
    <t>770-903-7200</t>
  </si>
  <si>
    <t>QAD ERP software for manufacturers</t>
  </si>
  <si>
    <t>Manufacturing and supply chain software</t>
  </si>
  <si>
    <t>Piersica</t>
  </si>
  <si>
    <t>Solid state battery</t>
  </si>
  <si>
    <t>piersica.com</t>
  </si>
  <si>
    <t>10801 NW 42nd Ct</t>
  </si>
  <si>
    <t>Sunrise</t>
  </si>
  <si>
    <t>Air Products</t>
  </si>
  <si>
    <t>airproducts.com</t>
  </si>
  <si>
    <t>1940 Air Products Blvd.</t>
  </si>
  <si>
    <t>18106</t>
  </si>
  <si>
    <t>610-481-4911</t>
  </si>
  <si>
    <t>Supplies gases as a utility for LIB production and other manufacturing technologies in the supply chain</t>
  </si>
  <si>
    <t>Cirba Solutions</t>
  </si>
  <si>
    <t>cirbasolutions.com</t>
  </si>
  <si>
    <t>retrievtech.com; https://www.lancastereaglegazette.com/story/news/2019/01/19/retriev-technologies-honored-chambers-large-business-winner/2606155002/; https://www.linkedin.com/company/retriev-technologies-inc-; cirbasolutions.com</t>
  </si>
  <si>
    <t>retrievtech.com; https://www.linkedin.com/company/retriev-technologies-inc-; cirbasolutions.com</t>
  </si>
  <si>
    <t>Kelleher et al. 2019; retrievtech.com; https://www.linkedin.com/company/retriev-technologies-inc-; cirbasolutions.com</t>
  </si>
  <si>
    <t xml:space="preserve">Kelleher et al. 2019. batterysolutions.com; cirbasolutions.com
</t>
  </si>
  <si>
    <t>Battery Solutions, Heritage Battery Recycling and RetrievTech combined to form Cirba Solutions</t>
  </si>
  <si>
    <t>Does all front end processing- disaassembly, collection, logistics, discharging, storage and physical processing; only 2 process steps listed here; Battery Solutions, Heritage Battery Recycling and RetrievTech combined to form Cirba Solutions</t>
  </si>
  <si>
    <t>Questionnaire; cirbasolutions.com</t>
  </si>
  <si>
    <t>Questionnaire; heritage-enviro.com; cirbasolutions.com</t>
  </si>
  <si>
    <t>Primary and secondary (rechargeable) Li and Li-ion battery recycling; treat scrap components from Li-ion battery manufacturing; Canadian HW permit; Total employees over all locations:  51-200; Retriev Tech, Battery Solutions and Heritage Battery Recycling combined to form Cirba Solutions</t>
  </si>
  <si>
    <t>Part B TSDF permit; Large-format battery recycling lines; Metal recovery; Total employees over all locations:  51-200; Retriev Tech, Battery Solutions and Heritage Battery Recycling combined to form Cirba Solutions</t>
  </si>
  <si>
    <t>Part B TSDF permit; manage all types of batteries; can process Lead-acid for metal reclamation; Total employees over all locations:  51-200; Retriev Tech, Battery Solutions and Heritage Battery Recycling combined to form Cirba Solutions</t>
  </si>
  <si>
    <t>Total employees over all locations:  51-200; Retriev Tech, Battery Solutions and Heritage Battery Recycling combined to form Cirba Solutions</t>
  </si>
  <si>
    <t>Retriev Tech, Battery Solutions and Heritage Battery Recycling combined to form Cirba Solutions</t>
  </si>
  <si>
    <t>Concentric LLC</t>
  </si>
  <si>
    <t>Battery power as a service for items like forklifts</t>
  </si>
  <si>
    <t>concentricusa.com</t>
  </si>
  <si>
    <t>1621 W Crosby Rd</t>
  </si>
  <si>
    <t>Carrollton</t>
  </si>
  <si>
    <t>888-981-7603</t>
  </si>
  <si>
    <t>Has numerous locations in US; listed facility is HQ</t>
  </si>
  <si>
    <t>Peaxy</t>
  </si>
  <si>
    <t>2390 Bering Dr</t>
  </si>
  <si>
    <t>408-441-6500</t>
  </si>
  <si>
    <t>peaxy.net</t>
  </si>
  <si>
    <t>Peaxy Battery Intelligence</t>
  </si>
  <si>
    <t>Software provides full data traceability and analytics for battery R&amp;D and manufacturing, battery hardware integration, grid and energy storage systems, electric transport, and defense readiness</t>
  </si>
  <si>
    <t>peaxy.net; https://rocketreach.co/peaxy-inc-profile_b5ee8929f42e7678</t>
  </si>
  <si>
    <t>Phillips 66</t>
  </si>
  <si>
    <t>Anode Materials</t>
  </si>
  <si>
    <t>phillips66.com</t>
  </si>
  <si>
    <t>phillips66.com; https://www.ogj.com/energy-transition/article/14224010/phillips-66-expands-into-lithiumion-battery-business</t>
  </si>
  <si>
    <t>Produces pet coke for use in Al manufacturing; has invested in Novonix to develop anode materials in its Energy Innovation Group</t>
  </si>
  <si>
    <t>918-977-7132</t>
  </si>
  <si>
    <t>US-60 &amp; OK-123</t>
  </si>
  <si>
    <t>Bartlesville</t>
  </si>
  <si>
    <t>Phillips 66 Research Center</t>
  </si>
  <si>
    <t>Novonix</t>
  </si>
  <si>
    <t>Novonix Anode Materials</t>
  </si>
  <si>
    <t>novonixgroup.com</t>
  </si>
  <si>
    <t>353 Corporate Pl</t>
  </si>
  <si>
    <t>423-541-5541</t>
  </si>
  <si>
    <t>MT synthetic graphite/yr</t>
  </si>
  <si>
    <t>Purchased larger building and plan to scale up to 10,000 MT/yr by 2023</t>
  </si>
  <si>
    <t>novonixgroup.com; https://www.novonixgroup.com//wp-content/uploads/2021/06/02387036.pdf</t>
  </si>
  <si>
    <t>Novonix Ltd</t>
  </si>
  <si>
    <t>Mitra Future Technologies</t>
  </si>
  <si>
    <t>mitrachem.com</t>
  </si>
  <si>
    <t>Mountain View</t>
  </si>
  <si>
    <t>Mitra Chem</t>
  </si>
  <si>
    <t>1245 Terra Bella Ave</t>
  </si>
  <si>
    <t>LFP cathode development</t>
  </si>
  <si>
    <t>https://www.saurenergy.com/solar-energy-news/mitra-chem-raises-20-m-series-a-to-fund-li-ion-battery-materials-rd; https://www.linkedin.com/company/mitrachem</t>
  </si>
  <si>
    <t>Secured $20M in Series A funding in 11/2021 to expand NA pre-pilot production capacity; Employee range: 11-50</t>
  </si>
  <si>
    <t>Gulf Coast of TX</t>
  </si>
  <si>
    <t>Clarion-Clipperton Zone - NORI-D</t>
  </si>
  <si>
    <t>Clarion-Clipperton Zone - TOML-F</t>
  </si>
  <si>
    <t>NORI-D</t>
  </si>
  <si>
    <t>TOML-F</t>
  </si>
  <si>
    <t>Node</t>
  </si>
  <si>
    <t>Raw Materials</t>
  </si>
  <si>
    <t>Battery Grade Materials</t>
  </si>
  <si>
    <t>Other Battery Components and Materials</t>
  </si>
  <si>
    <t>Electrodes and Cells</t>
  </si>
  <si>
    <t>Modules and Packs</t>
  </si>
  <si>
    <t>End of Life</t>
  </si>
  <si>
    <t>Equipment</t>
  </si>
  <si>
    <t>Distributor</t>
  </si>
  <si>
    <t>NEN1001</t>
  </si>
  <si>
    <t>Berkshire Hathaway Energy</t>
  </si>
  <si>
    <t>CalEnergy Geothermal Power Plants</t>
  </si>
  <si>
    <t>https://www.brkenergy.com/</t>
  </si>
  <si>
    <t>7030 Gentry Rd</t>
  </si>
  <si>
    <t>Calipatria</t>
  </si>
  <si>
    <t>515-242-3022</t>
  </si>
  <si>
    <t>Berkshire Hathaway</t>
  </si>
  <si>
    <t>Des Moines</t>
  </si>
  <si>
    <t>https://www.brkenergy.com/our-businesses/bhe-renewables.aspx</t>
  </si>
  <si>
    <t>400 projected jobs</t>
  </si>
  <si>
    <t>NEN1003</t>
  </si>
  <si>
    <t>Energy Source Minerals</t>
  </si>
  <si>
    <t>https://www.esminerals.com/</t>
  </si>
  <si>
    <t>799 W Sinclair Rd</t>
  </si>
  <si>
    <t>https://www.esminerals.com/benefits</t>
  </si>
  <si>
    <t>220 projected jobs</t>
  </si>
  <si>
    <t>770-792-9400</t>
  </si>
  <si>
    <t>650-330-6600 </t>
  </si>
  <si>
    <t>864-802-6000</t>
  </si>
  <si>
    <t>The National Renewable Energy Laboratory (NREL) is operated for the U.S. Department of Energy (DOE) by Alliance for Sustainable Energy, LLC ("Alliance").  NAATBatt International (NAATBatt) is the trade association for the advanced battery industry in North America.</t>
  </si>
  <si>
    <t>Access to or use of any data or software made available on this server ("Data") shall impose the following obligations on the user, and use of the Data constitutes user's agreement to these terms. The user is granted the right, without any fee or cost, to use or copy the Data, provided that this entire notice appears in all copies of the Data. Further, the user agrees to credit DOE/NREL/ALLIANCE/NAATBatt in any publication that results from the use of the Data. The names DOE/NREL/ALLIANCE/NAATBatt, however, may not be used in any advertising or publicity to endorse or promote any products or commercial entities unless specific written permission is obtained from DOE/NREL/ ALLIANCE/NAATBatt. The user also understands that DOE/NREL/ALLIANCE/NAATBatt are not obligated to provide the user with any support, consulting, training or assistance of any kind with regard to the use of the Data or to provide the user with any updates, revisions or new versions thereof. DOE, NREL,ALLIANCE, and NAATBatt do not guarantee or endorse any results generated by use of the Data, and user is entirely responsible for the results and any reliance on the results or the Data in general.</t>
  </si>
  <si>
    <t>USER AGREES TO INDEMNIFY DOE/NREL/ALLIANCE/NAATBATT AND THEIR RESPECTIVE SUBSIDIARIES, AFFILIATES, OFFICERS, AGENTS, AND EMPLOYEES AGAINST ANY CLAIM OR DEMAND, INCLUDING REASONABLE ATTORNEYS' FEES, RELATED TO USER'S USE OF THE DATA. THE DATA ARE PROVIDED BY DOE/NREL/ALLIANCE/NAATBATT "AS IS," AND ANY EXPRESS OR IMPLIED WARRANTIES, INCLUDING BUT NOT LIMITED TO THE IMPLIED WARRANTIES OF MERCHANTABILITY AND FITNESS FOR A PARTICULAR PURPOSE ARE DISCLAIMED. DOE/NREL/ALLIANCE/NAATBATTASSUME NO LEGAL LIABILITY OR RESPONSIBILITY FOR THE ACCURACY, COMPLETENESS, OR USEFULNESS OF THE DATA, OR REPRESENT THAT ITS USE WOULD NOT INFRINGE PRIVATELY OWNED RIGHTS. IN NO EVENT SHALL DOE/NREL/ALLIANCE/NAATBATT BE LIABLE FOR ANY SPECIAL, INDIRECT OR CONSEQUENTIAL DAMAGES OR ANY DAMAGES WHATSOEVER, INCLUDING BUT NOT LIMITED TO CLAIMS ASSOCIATED WITH THE LOSS OF DATA OR PROFITS, THAT MAY RESULT FROM AN ACTION IN CONTRACT, NEGLIGENCE OR OTHER TORTIOUS CLAIM THAT ARISES OUT OF OR IN CONNECTION WITH THE ACCESS, USE OR PERFORMANCE OF THE DATA.</t>
  </si>
  <si>
    <t>Authors: Vicky Putsche, Erik Witter, Haushal Kumar, Shriram Santhanagopalan, Maggie Mann, Ahmad A. Pesaran
National Renewable Energy Laboratory
Version 2, August 18, 2022
NAATBatt International funded this project under two Technical Services Agreements (TSA-21-17854 and TSA-21-21593) with NREL</t>
  </si>
  <si>
    <t>Date</t>
  </si>
  <si>
    <t>Change</t>
  </si>
  <si>
    <t>Team Member</t>
  </si>
  <si>
    <t>CH</t>
  </si>
  <si>
    <t>Added EV tab (not part of NattBatt)</t>
  </si>
  <si>
    <t>Fixed latitude on 3004 (Birla Carbon) and 5062 (Factorial)</t>
  </si>
  <si>
    <t>Added "Node" column</t>
  </si>
  <si>
    <t>Standardized column names</t>
  </si>
  <si>
    <t>Data Source</t>
  </si>
  <si>
    <t>Stellantis &amp; LG Energy Solution (joint venture)</t>
  </si>
  <si>
    <t>BlueOval SK Battery Park</t>
  </si>
  <si>
    <t>Ford Motor Company &amp; SK Innovation (joint venture)</t>
  </si>
  <si>
    <t>BlueOval City</t>
  </si>
  <si>
    <t>Stellantis &amp; Samsung SDI Co Ltd (join venture)</t>
  </si>
  <si>
    <t>Changed 1007 (Jervois cobaltmine) from P to PC-SU</t>
  </si>
  <si>
    <t>Updated</t>
  </si>
  <si>
    <t>Lithium Americas</t>
  </si>
  <si>
    <t>Electra Battery Materials</t>
  </si>
  <si>
    <t>Battery Materials Park</t>
  </si>
  <si>
    <t>https://www.nrel.gov/transportation/li-ion-battery-supply-chain-database.html</t>
  </si>
  <si>
    <t>https://www.albemarle.com</t>
  </si>
  <si>
    <t>https://www.cobalt27.com</t>
  </si>
  <si>
    <t>https://www.cecorp.ca/en</t>
  </si>
  <si>
    <t>https://www.jervoisglobal.com</t>
  </si>
  <si>
    <t>https://www.manganesexenergycorp.com</t>
  </si>
  <si>
    <t>https://www.nemaskalithium.com</t>
  </si>
  <si>
    <t>https://www.catl.com</t>
  </si>
  <si>
    <t>https://www.sayonaquebec.com</t>
  </si>
  <si>
    <t>https://www.snowlakelithium.com</t>
  </si>
  <si>
    <t>https://www.metals.co</t>
  </si>
  <si>
    <t>https://www.vale.com</t>
  </si>
  <si>
    <t>https://www.westwaterresources.net</t>
  </si>
  <si>
    <t>https://www.alabamagraphiteproducts.com</t>
  </si>
  <si>
    <t>https://www.alkegen.com</t>
  </si>
  <si>
    <t>https://www.amstedgraphite.com</t>
  </si>
  <si>
    <t>https://www.anovion-anode.com</t>
  </si>
  <si>
    <t>https://www.ascendelements.com</t>
  </si>
  <si>
    <t>https://www.basf.com</t>
  </si>
  <si>
    <t>https://www.basf.com
https://www.todakogyo.co.jp/english/</t>
  </si>
  <si>
    <t>https://www.bormansm.com</t>
  </si>
  <si>
    <t>https://www.cthermal.com</t>
  </si>
  <si>
    <t>https://www.e3metalscorp.com</t>
  </si>
  <si>
    <t>https://www.electrabmc.com</t>
  </si>
  <si>
    <t>https://www.enevate.com</t>
  </si>
  <si>
    <t>https://www.focusgraphite.com</t>
  </si>
  <si>
    <t>https://www.group14.technology</t>
  </si>
  <si>
    <t>https://www.ioneer.com</t>
  </si>
  <si>
    <t>https://www.standardlithium.com</t>
  </si>
  <si>
    <t>https://www.lithiumamericas.com</t>
  </si>
  <si>
    <t>https://www.livent.com</t>
  </si>
  <si>
    <t>https://www.nanotechenergy.com</t>
  </si>
  <si>
    <t>https://www.nmg.com/operations/</t>
  </si>
  <si>
    <t>https://www.novonixgroup.com</t>
  </si>
  <si>
    <t>https://www.paracleteenergy.com</t>
  </si>
  <si>
    <t>https://www.piedmontlithium.com</t>
  </si>
  <si>
    <t>https://www.sglcarbon.com</t>
  </si>
  <si>
    <t>https://www.silanano.com</t>
  </si>
  <si>
    <t>https://www.bacanoralithium.com</t>
  </si>
  <si>
    <t>https://www.superiorgraphite.com</t>
  </si>
  <si>
    <t>https://www.talonmetals.com</t>
  </si>
  <si>
    <t>https://www.arkema.com</t>
  </si>
  <si>
    <t>https://www.arlanxeo.com</t>
  </si>
  <si>
    <t>https://www.blackdiamond-structures.com</t>
  </si>
  <si>
    <t>https://www.cabotcorp.com</t>
  </si>
  <si>
    <t>https://www.Celgard.com</t>
  </si>
  <si>
    <t>https://www.Daikin.com</t>
  </si>
  <si>
    <t>https://www.dupont.com</t>
  </si>
  <si>
    <t>https://www.Enchem.net</t>
  </si>
  <si>
    <t>https://www.Entek.com</t>
  </si>
  <si>
    <t>https://www.Halocarbon.com</t>
  </si>
  <si>
    <t>https://www.Honeywell.com</t>
  </si>
  <si>
    <t>https://www.huntsman.com</t>
  </si>
  <si>
    <t>https://www.microvast.com</t>
  </si>
  <si>
    <t>https://www.lord.com</t>
  </si>
  <si>
    <t>https://www.ppg.com</t>
  </si>
  <si>
    <t>https://www.schlenk.com</t>
  </si>
  <si>
    <t>https://www.soulbrain.co.kr</t>
  </si>
  <si>
    <t>https://www.chemours.com</t>
  </si>
  <si>
    <t>https://www.altairnan.com</t>
  </si>
  <si>
    <t>https://www.americanbatteryfactory.com</t>
  </si>
  <si>
    <t>https://www.americanlithiumenergy.com</t>
  </si>
  <si>
    <t>https://www.blue-solutions.ca</t>
  </si>
  <si>
    <t>https://www.britishvolt.com</t>
  </si>
  <si>
    <t>https://www.Clarios.com</t>
  </si>
  <si>
    <t>https://www.cymbet.com</t>
  </si>
  <si>
    <t>https://www.eaglepicher.com</t>
  </si>
  <si>
    <t>https://www.electrochemsolutions.com</t>
  </si>
  <si>
    <t>https://www.electrovaya.com</t>
  </si>
  <si>
    <t>https://www.enerdel.com</t>
  </si>
  <si>
    <t>https://www.enersys.com</t>
  </si>
  <si>
    <t>https://www.https://www.birlacarbon.com/</t>
  </si>
  <si>
    <t>https://www.celgard.com</t>
  </si>
  <si>
    <t>https://www.daikin-america.com/decatur-al</t>
  </si>
  <si>
    <t>https://www.denkaiamerica.com</t>
  </si>
  <si>
    <t>https://www.enchem.net</t>
  </si>
  <si>
    <t>https://www.halocarbon.com</t>
  </si>
  <si>
    <t>https://www.https://www.m-chemical.co.jp/en/index.html</t>
  </si>
  <si>
    <t>https://www.ppgindustrialcoatings.com</t>
  </si>
  <si>
    <t>https://www.soulbrainmi.com</t>
  </si>
  <si>
    <t>https://www.forgenano.com</t>
  </si>
  <si>
    <t>https://www.www.honda.com
www.lgensol.com</t>
  </si>
  <si>
    <t>https://www.im3ny.com</t>
  </si>
  <si>
    <t>https://www.korepower.com</t>
  </si>
  <si>
    <t>https://www.lgchem.com</t>
  </si>
  <si>
    <t>https://www.lgenergymi.com</t>
  </si>
  <si>
    <t>https://www.licaptech.com</t>
  </si>
  <si>
    <t>https://www.lithionbattery.com</t>
  </si>
  <si>
    <t>https://www.navitassys.com</t>
  </si>
  <si>
    <t>https://www.www.one.ai</t>
  </si>
  <si>
    <t>https://www.saftbatteries.com</t>
  </si>
  <si>
    <t>https://www.samsungsdi.com</t>
  </si>
  <si>
    <t>https://www.eng.skinnovation.com</t>
  </si>
  <si>
    <t>https://www.https://www.statevolt.com/</t>
  </si>
  <si>
    <t>https://www.Stellantis.com
lgensol.com</t>
  </si>
  <si>
    <t>https://www.Stellantis.com
Samsung</t>
  </si>
  <si>
    <t>https://www.stryten.com</t>
  </si>
  <si>
    <t>https://www.www.tesla.com/gigafactory</t>
  </si>
  <si>
    <t>https://www.tesla.com</t>
  </si>
  <si>
    <t>https://www.ultiumcell.com</t>
  </si>
  <si>
    <t>https://www.xaltenergy.com</t>
  </si>
  <si>
    <t>https://www.xerionbattery.com</t>
  </si>
  <si>
    <t>https://www.corporate.ford.com/operations/blue-oval-city/kentucky.html</t>
  </si>
  <si>
    <t>https://www.corporate.ford.com/operations/blue-oval-city/tennessee.html</t>
  </si>
  <si>
    <t>https://www.one.ai</t>
  </si>
  <si>
    <t>hhttps://www.statevolt.com/</t>
  </si>
  <si>
    <t>https://www.stromvolt.com</t>
  </si>
  <si>
    <t>https://www.3m.com</t>
  </si>
  <si>
    <t>https://www.aaportablepower.com</t>
  </si>
  <si>
    <t>https://www.adatech.com</t>
  </si>
  <si>
    <t>https://www.akasol.com</t>
  </si>
  <si>
    <t>https://www.alionscience.com</t>
  </si>
  <si>
    <t>https://www.allcelltech.com</t>
  </si>
  <si>
    <t>https://www.altairnano.com</t>
  </si>
  <si>
    <t>https://www.americanbatterysolutions.com</t>
  </si>
  <si>
    <t>https://www.amphenol-optimize.com</t>
  </si>
  <si>
    <t>https://www.tpil.com</t>
  </si>
  <si>
    <t>https://www.amphenol-ipc.com</t>
  </si>
  <si>
    <t>https://www.amphenol-sensors.com</t>
  </si>
  <si>
    <t>https://www.batteryspecialties.com</t>
  </si>
  <si>
    <t>https://www.bmwgroup-werke.com</t>
  </si>
  <si>
    <t>https://www.braillebattery.com</t>
  </si>
  <si>
    <t>https://www.www.britishvolt.com</t>
  </si>
  <si>
    <t>https://www.calogysolutions.com</t>
  </si>
  <si>
    <t>https://www.cell-con.com</t>
  </si>
  <si>
    <t>https://www.clairos.com</t>
  </si>
  <si>
    <t>https://www.custompower.com</t>
  </si>
  <si>
    <t>https://www.daimler.com</t>
  </si>
  <si>
    <t>https://www.dantona.com</t>
  </si>
  <si>
    <t>https://www.eaton.com</t>
  </si>
  <si>
    <t>https://www.ep-sys.net</t>
  </si>
  <si>
    <t>https://www.eneon-es.com</t>
  </si>
  <si>
    <t>https://www.purcellsystems.com</t>
  </si>
  <si>
    <t>https://www.alpha.com</t>
  </si>
  <si>
    <t>https://www.enovatemedical.com</t>
  </si>
  <si>
    <t>https://www.quarder.de/en</t>
  </si>
  <si>
    <t>https://www.exponentialpower.com</t>
  </si>
  <si>
    <t>https://www.flex-n-gate.com</t>
  </si>
  <si>
    <t>https://www.corporate.ford.com</t>
  </si>
  <si>
    <t>https://www.gm.com</t>
  </si>
  <si>
    <t>https://www.globalbatterysolutions.com</t>
  </si>
  <si>
    <t>https://www.gsyuasa-lp.com</t>
  </si>
  <si>
    <t>https://www.www.highpowertech.com</t>
  </si>
  <si>
    <t>https://www.hotstart.com</t>
  </si>
  <si>
    <t>https://www.hyliion.com</t>
  </si>
  <si>
    <t>https://www.indiepowersystems.com</t>
  </si>
  <si>
    <t>https://www.inventuspower.com</t>
  </si>
  <si>
    <t xml:space="preserve">https://www.www.kautex.com </t>
  </si>
  <si>
    <t>https://www.kulrtechnology.com</t>
  </si>
  <si>
    <t>https://www.lhsmaterials.com</t>
  </si>
  <si>
    <t>https://www.www.lilacsolutions.com</t>
  </si>
  <si>
    <t>https://www.thelionelectric.com</t>
  </si>
  <si>
    <t>https://www.lockheedmartin.com</t>
  </si>
  <si>
    <t xml:space="preserve">https://www.www.lyten.com </t>
  </si>
  <si>
    <t>https://www.magna.com</t>
  </si>
  <si>
    <t>https://www.www.im3ny.com</t>
  </si>
  <si>
    <t>https://www.https://www.morganthermalceramics.com/en-gb/industries/battery-safety/</t>
  </si>
  <si>
    <t>https://www.nanoramic.com</t>
  </si>
  <si>
    <t>https://www.nuvationenergy.com</t>
  </si>
  <si>
    <t>https://www.www.octillion.us</t>
  </si>
  <si>
    <t>https://www.paladinpower.com</t>
  </si>
  <si>
    <t>https://www.www.polyplus.com</t>
  </si>
  <si>
    <t>https://www.protechnologies.com</t>
  </si>
  <si>
    <t>https://www.proterra.com</t>
  </si>
  <si>
    <t>https://www.https://rivian.com/</t>
  </si>
  <si>
    <t>https://www.romeopower.com</t>
  </si>
  <si>
    <t>https://www.seniorflexonics.com</t>
  </si>
  <si>
    <t>https://www.simpliphipower.com</t>
  </si>
  <si>
    <t>https://www.www.soelect.com</t>
  </si>
  <si>
    <t>https://www.www.sparkz.energy</t>
  </si>
  <si>
    <t>https://www.te.com</t>
  </si>
  <si>
    <t>https://www.tenergy.com</t>
  </si>
  <si>
    <t>https://www.tnrtechnical.com</t>
  </si>
  <si>
    <t>https://www.www.trojanbattery.com</t>
  </si>
  <si>
    <t>https://www.ugowork.com</t>
  </si>
  <si>
    <t>https://www.voltronix.com</t>
  </si>
  <si>
    <t>https://www.wabteccorp.com</t>
  </si>
  <si>
    <t>https://www.yottaenergy.com</t>
  </si>
  <si>
    <t>https://www.www.zakurobattery.com</t>
  </si>
  <si>
    <t>https://www.zeusbatteryproducts.com</t>
  </si>
  <si>
    <t>https://www.automotivepower.com</t>
  </si>
  <si>
    <t>https://www.bluelinebattery.com</t>
  </si>
  <si>
    <t>https://www.conamix.com</t>
  </si>
  <si>
    <t>https://www.coreshelltech.com</t>
  </si>
  <si>
    <t>https://www.elementenergy.com</t>
  </si>
  <si>
    <t>https://www.enowenergy.com</t>
  </si>
  <si>
    <t>https://www.enviasystems.com</t>
  </si>
  <si>
    <t xml:space="preserve">https://www.factorialenergy.com </t>
  </si>
  <si>
    <t>https://www.flexodesinc.com</t>
  </si>
  <si>
    <t>https://www.fluxpower.com</t>
  </si>
  <si>
    <t>https://www.ford.com</t>
  </si>
  <si>
    <t>https://www.agmetmetals.com</t>
  </si>
  <si>
    <t>https://www.americanbatterytechnology.com</t>
  </si>
  <si>
    <t>https://www.aquametals.com</t>
  </si>
  <si>
    <t xml:space="preserve">https://www.ascendelements.com </t>
  </si>
  <si>
    <t>https://www.atcdrivetrain.com/products/electrification</t>
  </si>
  <si>
    <t>https://www.b2uco.com</t>
  </si>
  <si>
    <t>https://www.batterymd.com</t>
  </si>
  <si>
    <t>https://www.bluestarrecyclers.org</t>
  </si>
  <si>
    <t>https://www.bluewhalematerials.com</t>
  </si>
  <si>
    <t>https://www.call2recycle.org</t>
  </si>
  <si>
    <t>https://www.car-part.com</t>
  </si>
  <si>
    <t>https://www.cirbasolutions.com</t>
  </si>
  <si>
    <t>https://www.evergreenenvironmentalcorp.com</t>
  </si>
  <si>
    <t>https://www.gemsouthwestllc.com</t>
  </si>
  <si>
    <t>https://www.glencore.com</t>
  </si>
  <si>
    <t>https://www.www.interco</t>
  </si>
  <si>
    <t>https://www.itecycling.com</t>
  </si>
  <si>
    <t>https://www.li-ind.com</t>
  </si>
  <si>
    <t>https://www.li-cycle.com</t>
  </si>
  <si>
    <t>https://www.netherswholesale.com</t>
  </si>
  <si>
    <t>https://www.www.nthcycle.com</t>
  </si>
  <si>
    <t xml:space="preserve">https://www.ohm-inc.com </t>
  </si>
  <si>
    <t xml:space="preserve">https://www.pnecycle.com </t>
  </si>
  <si>
    <t>https://www.recyclico.com</t>
  </si>
  <si>
    <t>https://www.redivivus.tech</t>
  </si>
  <si>
    <t>https://www.redwoodmaterials.com</t>
  </si>
  <si>
    <t>https://www.sesrecyccling.com</t>
  </si>
  <si>
    <t>https://www.sybemas.com</t>
  </si>
  <si>
    <t>https://www.umicore.com</t>
  </si>
  <si>
    <t xml:space="preserve">https://www.ubr-intl.com </t>
  </si>
  <si>
    <t>https://www.univarsolutions.com</t>
  </si>
  <si>
    <t>https://www.werecyclebatteries.com</t>
  </si>
  <si>
    <t>https://www.azr.com/about/inmetco/</t>
  </si>
  <si>
    <t>https://www.repurpose.energy</t>
  </si>
  <si>
    <t>https://www.sungeelht.com/en</t>
  </si>
  <si>
    <t>https://www.lamprecycling.veoliaes.com/about_us/facilities/phoenix?pid=764</t>
  </si>
  <si>
    <t>https://www.lamprecycling.veoliaes.com/about_us/facilities/tallahassee?pid=772</t>
  </si>
  <si>
    <t>https://www.lamprecycling.veoliaes.com/about_us/facilities/West-Bridgewater?pid=770</t>
  </si>
  <si>
    <t>https://www.lamprecycling.veoliaes.com/about_us/facilities/portwashington?pid=768</t>
  </si>
  <si>
    <t>https://www.lamprecycling.veoliaes.com/about_us/facilities/Pickering-ON?pid=27713</t>
  </si>
  <si>
    <t>https://www.targray.com</t>
  </si>
  <si>
    <t>https://www.vpwllc.com</t>
  </si>
  <si>
    <t>https://www.admiralinstruments.com</t>
  </si>
  <si>
    <t>https://www.arbin.com</t>
  </si>
  <si>
    <t>https://www.automationez.com</t>
  </si>
  <si>
    <t>https://www.bitrode.com</t>
  </si>
  <si>
    <t>https://www.blackbros.com</t>
  </si>
  <si>
    <t>https://www.buschvacuum.com</t>
  </si>
  <si>
    <t>https://www.chromaate.com</t>
  </si>
  <si>
    <t>https://www.csm.de/us</t>
  </si>
  <si>
    <t>https://www.converting-systems.com</t>
  </si>
  <si>
    <t>https://www.digatron.com</t>
  </si>
  <si>
    <t>https://www.durr-megtec.com</t>
  </si>
  <si>
    <t>https://www.edwardsvacuum.com</t>
  </si>
  <si>
    <t>https://www.frontiercoating.com</t>
  </si>
  <si>
    <t>https://www.hed.com</t>
  </si>
  <si>
    <t>https://www.hiltonind.com</t>
  </si>
  <si>
    <t>https://www.innovativemach.com</t>
  </si>
  <si>
    <t>https://www.intecells.com</t>
  </si>
  <si>
    <t>https://www.liminalinsights.com</t>
  </si>
  <si>
    <t>https://www.maccor.com</t>
  </si>
  <si>
    <t>https://www.marionsolutions.com</t>
  </si>
  <si>
    <t>https://www.midtronics.com</t>
  </si>
  <si>
    <t>https://www.mtixtl.com</t>
  </si>
  <si>
    <t>https://www.nordson.com</t>
  </si>
  <si>
    <t>https://www.novonix.ca</t>
  </si>
  <si>
    <t>https://www.nuburu.net</t>
  </si>
  <si>
    <t>https://www.precisionrollgrinders.com</t>
  </si>
  <si>
    <t>https://www.predmaterials.com</t>
  </si>
  <si>
    <t>https://www.resodynmixers.com</t>
  </si>
  <si>
    <t>https://www.mixers.com</t>
  </si>
  <si>
    <t>https://www.schenckprocess.com</t>
  </si>
  <si>
    <t>https://www.scs-US.com</t>
  </si>
  <si>
    <t>https://www.sonobondultrasonics.com</t>
  </si>
  <si>
    <t>https://www.tainstruments.com</t>
  </si>
  <si>
    <t>https://www.tiegelmfg.com</t>
  </si>
  <si>
    <t>https://www.titanaes.com</t>
  </si>
  <si>
    <t>https://www.airgas.com</t>
  </si>
  <si>
    <t>https://www.airproducts.com</t>
  </si>
  <si>
    <t>https://www.americanhyperform.com</t>
  </si>
  <si>
    <t>https://www.aanddtech.com</t>
  </si>
  <si>
    <t>https://www.batdesign.com</t>
  </si>
  <si>
    <t>https://www.bicindiana.com</t>
  </si>
  <si>
    <t>https://www.belmontscientific.com/testing</t>
  </si>
  <si>
    <t>https://www.bv.com</t>
  </si>
  <si>
    <t>https://www.brueckner-usa.com/en</t>
  </si>
  <si>
    <t>https://www.chargecccv.com</t>
  </si>
  <si>
    <t>https://www.concentricusa.com</t>
  </si>
  <si>
    <t>https://www.coulometrics.com</t>
  </si>
  <si>
    <t>https://www.csagroup.org</t>
  </si>
  <si>
    <t>https://www.ces-ltd.com</t>
  </si>
  <si>
    <t>https://www.ecpowergroup.com</t>
  </si>
  <si>
    <t>https://www.e-cellsecure.com</t>
  </si>
  <si>
    <t>https://www.eclipseenergy.us</t>
  </si>
  <si>
    <t>https://www.ecobat.com</t>
  </si>
  <si>
    <t>https://www.electric-applications.com</t>
  </si>
  <si>
    <t>https://www.integer.net</t>
  </si>
  <si>
    <t>https://www.energy-assurance.com</t>
  </si>
  <si>
    <t>https://www.energyresponsegroup.com</t>
  </si>
  <si>
    <t>https://www.epectec.com</t>
  </si>
  <si>
    <t>https://www.exponent.com</t>
  </si>
  <si>
    <t>https://www.guidehouseinsights.com</t>
  </si>
  <si>
    <t>https://www.ihsmarkit.com</t>
  </si>
  <si>
    <t>https://www.jabil.com</t>
  </si>
  <si>
    <t>https://www.johnsoncontrols.com</t>
  </si>
  <si>
    <t>https://www.kouraglobal.com</t>
  </si>
  <si>
    <t>https://www.lithiumwerks.com</t>
  </si>
  <si>
    <t>https://www.luxresearchinc.com</t>
  </si>
  <si>
    <t>https://www.manz.com</t>
  </si>
  <si>
    <t>https://www.maxpowerinc.com</t>
  </si>
  <si>
    <t>https://www.mobilepowersolutions.com</t>
  </si>
  <si>
    <t>https://www.nationalpower.com</t>
  </si>
  <si>
    <t>https://www.neicorporation.com</t>
  </si>
  <si>
    <t>https://www.nslanalytical.com</t>
  </si>
  <si>
    <t>https://www.phmatter.com</t>
  </si>
  <si>
    <t>https://www.polarisbatterylabs.com</t>
  </si>
  <si>
    <t>https://www.positivenergy.us</t>
  </si>
  <si>
    <t>https://www.batterystewardship.com</t>
  </si>
  <si>
    <t>https://www.ricardo.com</t>
  </si>
  <si>
    <t>https://www.sionpower.com</t>
  </si>
  <si>
    <t>https://www.swri.org</t>
  </si>
  <si>
    <t>https://www.spiersnewtechnologies.com</t>
  </si>
  <si>
    <t>https://www.synthiochem.com</t>
  </si>
  <si>
    <t>https://www.ul.com</t>
  </si>
  <si>
    <t>https://www.volkswagengroupofamerica.com</t>
  </si>
  <si>
    <t>https://www.verisk.com</t>
  </si>
  <si>
    <t>http://aaportablepower.com/</t>
  </si>
  <si>
    <t>https://www.24-m.com</t>
  </si>
  <si>
    <t>https://www.6kinc.com/6k-energy</t>
  </si>
  <si>
    <t>https://www.advano.io</t>
  </si>
  <si>
    <t>https://www.alionyx.com</t>
  </si>
  <si>
    <t>https://www.amprius.com</t>
  </si>
  <si>
    <t>https://www.brightvolt.com</t>
  </si>
  <si>
    <t>https://www.cadenzainnnovation.com</t>
  </si>
  <si>
    <t>https://www.camxpower.com</t>
  </si>
  <si>
    <t>https://www.conovateinc.com</t>
  </si>
  <si>
    <t>https://www.www.catlbattery.com</t>
  </si>
  <si>
    <t>https://www.cuberg.net</t>
  </si>
  <si>
    <t>https://www.cymet.com</t>
  </si>
  <si>
    <t>https://www.DNV.com</t>
  </si>
  <si>
    <t>https://www.dukosi.com</t>
  </si>
  <si>
    <t>https://www.ejoule.com</t>
  </si>
  <si>
    <t>https://www.epri.com</t>
  </si>
  <si>
    <t>https://www.enovix.com</t>
  </si>
  <si>
    <t>https://www.enpowerinc.com</t>
  </si>
  <si>
    <t>https://www.molicel.com</t>
  </si>
  <si>
    <t>https://www.eskratechnical.com</t>
  </si>
  <si>
    <t>https://www.farasis.com</t>
  </si>
  <si>
    <t>https://www.gotion.com</t>
  </si>
  <si>
    <t>https://www.graphnx.com</t>
  </si>
  <si>
    <t>https://www.hazenresearch.com</t>
  </si>
  <si>
    <t>https://www.ibm.org</t>
  </si>
  <si>
    <t>https://www.ionstoragesystems.com</t>
  </si>
  <si>
    <t>https://www.itnes.com</t>
  </si>
  <si>
    <t>https://www.jakertech.com</t>
  </si>
  <si>
    <t>https://www.electrochem.jpl.nasa.gov</t>
  </si>
  <si>
    <t>https://www.lithionrecycling.com</t>
  </si>
  <si>
    <t>https://www.lixivia-inc.com</t>
  </si>
  <si>
    <t>https://www.miltec.com</t>
  </si>
  <si>
    <t>https://www.mitrachem.com</t>
  </si>
  <si>
    <t>https://www.nanoone.ca</t>
  </si>
  <si>
    <t>https://www.nanograf.com</t>
  </si>
  <si>
    <t>https://www.nexceris.com</t>
  </si>
  <si>
    <t>https://www.nissanusa.com</t>
  </si>
  <si>
    <t>https://www.nohms.com</t>
  </si>
  <si>
    <t>https://www.onedsinanode.com</t>
  </si>
  <si>
    <t>https://www.https://www.onto-technology.com/</t>
  </si>
  <si>
    <t>https://www.phillips66.com</t>
  </si>
  <si>
    <t>https://www.piersica.com</t>
  </si>
  <si>
    <t>https://www.primetprecision.com</t>
  </si>
  <si>
    <t>https://www.quantumscape.com</t>
  </si>
  <si>
    <t>https://www.rolled-ribbon.com</t>
  </si>
  <si>
    <t>https://www.ses.ai</t>
  </si>
  <si>
    <t>https://www.smartville.io</t>
  </si>
  <si>
    <t>https://www.solidpowerbattery.com</t>
  </si>
  <si>
    <t>https://www.soteriabig.com</t>
  </si>
  <si>
    <t>https://www.south8technologies.com</t>
  </si>
  <si>
    <t>https://www.summitnanotech.ca</t>
  </si>
  <si>
    <t>https://www.ten-ninetech.com</t>
  </si>
  <si>
    <t>https://www.Umicore.com</t>
  </si>
  <si>
    <t>https://www.lces.umontreal.ca</t>
  </si>
  <si>
    <t>https://www.vetrilabs.com</t>
  </si>
  <si>
    <t>https://www.volexion-inc.com</t>
  </si>
  <si>
    <t>https://www.wildcatdiscovery.com</t>
  </si>
  <si>
    <t>https://www.xilectric.com</t>
  </si>
  <si>
    <t>https://www.zenlabsinc.com</t>
  </si>
  <si>
    <t>https://www.li-bama.com</t>
  </si>
  <si>
    <t>https://www.ansys.com</t>
  </si>
  <si>
    <t>https://www.ascendanalytics.com</t>
  </si>
  <si>
    <t>https://www.sovemagroup.com</t>
  </si>
  <si>
    <t>https://www.bloomy.com</t>
  </si>
  <si>
    <t>https://www.comsol.com</t>
  </si>
  <si>
    <t>https://www.3ds.com</t>
  </si>
  <si>
    <t>https://www.eyelit.com</t>
  </si>
  <si>
    <t>https://www.intertek.com</t>
  </si>
  <si>
    <t>https://www.leaptran.com</t>
  </si>
  <si>
    <t>https://www.modelon.com</t>
  </si>
  <si>
    <t>https://www.peaxy.net</t>
  </si>
  <si>
    <t>https://www.qad.com</t>
  </si>
  <si>
    <t>https://www.Sendyne.com</t>
  </si>
  <si>
    <t>https://www.voltaiq.com</t>
  </si>
  <si>
    <t>Timeline</t>
  </si>
  <si>
    <t>Tamarack Mine</t>
  </si>
  <si>
    <t>Commercial</t>
  </si>
  <si>
    <t>Status2</t>
  </si>
  <si>
    <t>Planned (2023)</t>
  </si>
  <si>
    <t>Under construction (2023)</t>
  </si>
  <si>
    <t>Planned (unknown timeline)</t>
  </si>
  <si>
    <t>Under construction (2022)</t>
  </si>
  <si>
    <t>Planned (2022)</t>
  </si>
  <si>
    <t>Planned (2026)</t>
  </si>
  <si>
    <t>unknown timeline</t>
  </si>
  <si>
    <t>Planned (2025)</t>
  </si>
  <si>
    <t>Planned (2027)</t>
  </si>
  <si>
    <t>Planned (2024)</t>
  </si>
  <si>
    <t>Pre-commercial or startup</t>
  </si>
  <si>
    <t>Project ATLiS</t>
  </si>
  <si>
    <t>Pre-commercial or start-up</t>
  </si>
  <si>
    <t>Fayette County</t>
  </si>
  <si>
    <t>Under construction (unknown timeline)</t>
  </si>
  <si>
    <t>11/12/22</t>
  </si>
  <si>
    <t>Battery Materials Campus 1</t>
  </si>
  <si>
    <t>Other or unknown cells</t>
  </si>
  <si>
    <t>Other/Unknown</t>
  </si>
  <si>
    <t>Non-cell components</t>
  </si>
  <si>
    <t>Cell assemblies and groupings</t>
  </si>
  <si>
    <t>Modules/Arrays</t>
  </si>
  <si>
    <t>Racks/Cabinets</t>
  </si>
  <si>
    <t>Battery recycling - hydro/pyro/direct</t>
  </si>
  <si>
    <t>Shredding and screening (physical processing) - Black mass</t>
  </si>
  <si>
    <t>NEN-4055</t>
  </si>
  <si>
    <t>Brookfield Business Partners</t>
  </si>
  <si>
    <t>Formerly Johnson Controls</t>
  </si>
  <si>
    <t>Clarios Meadowbrook Plant</t>
  </si>
  <si>
    <t>https://www.clarios.com/</t>
  </si>
  <si>
    <t>NEN-4056</t>
  </si>
  <si>
    <t>Toyota</t>
  </si>
  <si>
    <t>https://pressroom.toyota.com/facility/toyota-battery-manufacturing-north-carolina-tbmnc/</t>
  </si>
  <si>
    <t>Liberty</t>
  </si>
  <si>
    <t>Will be constructed at Greensboro-Randolph Megasite</t>
  </si>
  <si>
    <t>Toyota Battery Manufacturing North Carolina</t>
  </si>
  <si>
    <t>NEN1004</t>
  </si>
  <si>
    <t>Compass Minerals</t>
  </si>
  <si>
    <t>Ogden</t>
  </si>
  <si>
    <t>Ogden facility</t>
  </si>
  <si>
    <t>https://www.compassminerals.com/what-we-do/lithium</t>
  </si>
  <si>
    <t>Production</t>
  </si>
  <si>
    <t>940 MT contained Li/yr</t>
  </si>
  <si>
    <t>2160 MT contained Co/yr</t>
  </si>
  <si>
    <t>5727 MT contained Li/yr</t>
  </si>
  <si>
    <t>75695 MT contained metal/yr</t>
  </si>
  <si>
    <t>1915 MT contained Ni/yr</t>
  </si>
  <si>
    <t>19000 MT contained Ni/yr</t>
  </si>
  <si>
    <t>3800 MT contained Co/yr</t>
  </si>
  <si>
    <t>35000 MT contained Ni/yr</t>
  </si>
  <si>
    <t>5160 MT contained Li/yr</t>
  </si>
  <si>
    <t>4324 MT contained Li/yr</t>
  </si>
  <si>
    <t>100000 MT contained graphite/yr</t>
  </si>
  <si>
    <t>3181 MT contained Li/yr</t>
  </si>
  <si>
    <t>9600 MT contained Li/yr</t>
  </si>
  <si>
    <t>3700 MT contained graphite/yr</t>
  </si>
  <si>
    <t>40000 MT contained Ni/yr; 827 MT contained Co/yr</t>
  </si>
  <si>
    <t>Cobalt concentrates</t>
  </si>
  <si>
    <t>Nickel concentrates</t>
  </si>
  <si>
    <t>Manganese concentrates</t>
  </si>
  <si>
    <t>Lithium carbonate</t>
  </si>
  <si>
    <t>Natural graphite (battery grade)</t>
  </si>
  <si>
    <t>Synthetic graphite (battery grade)</t>
  </si>
  <si>
    <t>Cobalt oxide</t>
  </si>
  <si>
    <t>Lithium hydroxide (battery grade)</t>
  </si>
  <si>
    <t>Lithium carbonate (battery grade)</t>
  </si>
  <si>
    <t>Lithium carbonate (battery grade); Lithium hydroxide (battery grade)</t>
  </si>
  <si>
    <t>Cobalt sulfate (battery grade)</t>
  </si>
  <si>
    <t>Nickel pellets, powder or rounds</t>
  </si>
  <si>
    <t>Nickel manganese cobalt oxide (NMC)</t>
  </si>
  <si>
    <t>Nickel cobalt aluminum (NCA) unlithiated hydroxide</t>
  </si>
  <si>
    <t>Lithium carbonate (crude)</t>
  </si>
  <si>
    <t>Lithium hydroxide</t>
  </si>
  <si>
    <t>Nickel concentrates; Cobalt concentrates</t>
  </si>
  <si>
    <t>Nickel matte</t>
  </si>
  <si>
    <t xml:space="preserve">Rubber for battery caps; battery cell components; packers </t>
  </si>
  <si>
    <t>Nickel manganese cobalt oxide (NMC) chemistry</t>
  </si>
  <si>
    <t>Nickel cobalt aluminum oxide (NCA) chemistry</t>
  </si>
  <si>
    <t>Lithium iron phosphate (LFP) chemistry</t>
  </si>
  <si>
    <t>Lithium cobalt oxide (LCO) chemistry</t>
  </si>
  <si>
    <t>Nickel cobalt manganese aluminum (NCMA) chemistry</t>
  </si>
  <si>
    <t>Cobalt ore; Nickel ore; Manganese ore</t>
  </si>
  <si>
    <t xml:space="preserve">10025 MT contained Co/yr;  99500 MT contained Ni/yr;  2222000 MT contained Mn/yr </t>
  </si>
  <si>
    <t>6800 MT contained Co/yr;  67900 MT contained Ni/yr;  1515600 MT contained Mn/yr</t>
  </si>
  <si>
    <t>1000 MT contained Co/yr;  66000 MT contained Ni/yr</t>
  </si>
  <si>
    <t>1000; 66000</t>
  </si>
  <si>
    <t>MT contained Co/yr; MT contained Ni/yr</t>
  </si>
  <si>
    <t>Cobalt concentrates; Nickel concentrates</t>
  </si>
  <si>
    <t>800 MT contained Co/yr;  14800 MT contained Ni/yr</t>
  </si>
  <si>
    <t>2000 MT contained Co/yr;  80000 MT contained Ni/yr</t>
  </si>
  <si>
    <t>2000; 80000</t>
  </si>
  <si>
    <t>800; 14800</t>
  </si>
  <si>
    <t xml:space="preserve">500 people currently, but 400 will be added for the underground mine; need to check when it will be done.  Concentrate is a mixed NI-Co and is processed at the Long Harbour hydrometallurgical refinery; </t>
  </si>
  <si>
    <t>6818 MT graphite/yr</t>
  </si>
  <si>
    <t>5000 MT graphite/yr</t>
  </si>
  <si>
    <t>3000 MT CAM/yr</t>
  </si>
  <si>
    <t>1700 MT</t>
  </si>
  <si>
    <t>5800 MT contained Li/yr</t>
  </si>
  <si>
    <t>3300 MT contained Li/yr</t>
  </si>
  <si>
    <t>6500 MT contained Co/yr</t>
  </si>
  <si>
    <t>44300 MT graphite concentrate/yr</t>
  </si>
  <si>
    <t>3630 MT contained Li/yr</t>
  </si>
  <si>
    <t>1310 MT contained Li/yr</t>
  </si>
  <si>
    <t>5640 MT contained Li/yr</t>
  </si>
  <si>
    <t>1458 MT contained Li/yr</t>
  </si>
  <si>
    <t>20000 MT</t>
  </si>
  <si>
    <t>2000 MT spherical graphite/yr</t>
  </si>
  <si>
    <t>2000 MT synthetic graphite/yr</t>
  </si>
  <si>
    <t>6580 MT contained Li/yr</t>
  </si>
  <si>
    <t>16500 MT contained metal/yr</t>
  </si>
  <si>
    <t>4000 MT pcAM/yr</t>
  </si>
  <si>
    <t>4000 MT CAM/yr</t>
  </si>
  <si>
    <t>Lithium titanate oxide (LTO) chemistry</t>
  </si>
  <si>
    <t>Nickel cobalt aluminum oxide (NCA); Nickel manganese cobalt oxide (NMC); Lithium manganese oxide (LMO)</t>
  </si>
  <si>
    <t>Lithium metal (battery grade); Lithium hydroxide (battery grade)</t>
  </si>
  <si>
    <t>Anode Battery Grade Materials</t>
  </si>
  <si>
    <t>Cathode Battery Grade Materials</t>
  </si>
  <si>
    <t>Anode Battery Grade Materials; Cathode Battery Grade Materials</t>
  </si>
  <si>
    <t>Currently Bessemer City facility has ~450 employees</t>
  </si>
  <si>
    <t>Nickel pellets, powder or rounds; Cobalt pellets, powder or rounds</t>
  </si>
  <si>
    <t>MT finished Ni/yr; MT finished Co/yr</t>
  </si>
  <si>
    <t>31184; 3526</t>
  </si>
  <si>
    <t>31184 MT finished Ni/yr; 3526 MT finished Co/yr</t>
  </si>
  <si>
    <t>Cobalt sulfate (battery grade); Nickel sulfate (battery grade)</t>
  </si>
  <si>
    <t>5500 MT contained Co/yr; 62700 MT contained Ni/yr</t>
  </si>
  <si>
    <t>5500; 62700</t>
  </si>
  <si>
    <t>66000 MT contained Ni/yr; 1400 MT contained Co/yr</t>
  </si>
  <si>
    <t>66000; 1400</t>
  </si>
  <si>
    <t>MT contained Ni/yr; MT contained Co/yr</t>
  </si>
  <si>
    <t>50000 MT contained Ni/yr; 1700 MT contained Co/yr</t>
  </si>
  <si>
    <t>50000; 1700</t>
  </si>
  <si>
    <t>Nickel cobalt aluminum oxide (NCA) chemistry; Nickel manganese cobalt oxide (NMC) chemistry</t>
  </si>
  <si>
    <t>Cylindrical cells; Prismatic (metal can) cells</t>
  </si>
  <si>
    <t>Cylindrical cells; Prismatic (pouch) cells</t>
  </si>
  <si>
    <t>Lithium cobalt oxide (LCO) chemistry; Nickel manganese cobalt oxide (NMC) chemistry</t>
  </si>
  <si>
    <t>Packs; Modules/Arrays</t>
  </si>
  <si>
    <t>Modules/Arrays; Racks/Cabinets</t>
  </si>
  <si>
    <t>EOL Battery; Black Mass</t>
  </si>
  <si>
    <t>EV/HEV/PHEV; EOL Battery</t>
  </si>
  <si>
    <t>Collection, Disassembling and/or Storage; Shredding and screening (physical processing) - Black mass</t>
  </si>
  <si>
    <t>Second Life Battery; Sorted EOL Battery</t>
  </si>
  <si>
    <t>4R's - Repair, Remanufacture, Refurbish and/or Repurpose; Collection, Sorting, Storage and/or Discharging (Universal Waste Handlers)</t>
  </si>
  <si>
    <t>4R's - Repair, Remanufacture, Refurbish and/or Repurpose; Shredding and screening (physical processing) - Black mass</t>
  </si>
  <si>
    <t>Collection, Sorting, Storage and/or Discharging (Universal Waste Handlers)</t>
  </si>
  <si>
    <t>Cell tester; Mod/Pack tester</t>
  </si>
  <si>
    <t>Manufacturing Equipment; Testing Equipment</t>
  </si>
  <si>
    <t>Slitters; Stacker; Welders; Electrolyte fill; Winder; Vacuum pumps and/or other vacuum systems; Formation aging; Cell tester</t>
  </si>
  <si>
    <t>"coating" machine is actually coating and primary atmospheric drying oven (max 150 C)  prior to calendaring; Manufactures condensers for NMP solvent recovery systems for Durr-Megtec</t>
  </si>
  <si>
    <t>Coaters; Solvent recovery</t>
  </si>
  <si>
    <t>Calendaring; Coaters; Slitters</t>
  </si>
  <si>
    <t>Mixers; Ovens</t>
  </si>
  <si>
    <t>Charger; EV/HEV Battery Service Tool; Module Balancing</t>
  </si>
  <si>
    <t>Coaters; Mixers; Welders; Winder; Electrolyte fill; Stacker</t>
  </si>
  <si>
    <t>Logistics; Consulting</t>
  </si>
  <si>
    <t>Battery logistics (collection, transport and storage systems) with an emphasis on safety, both new and EOL batteries; Battery safety consulting</t>
  </si>
  <si>
    <t>Consulting; Engineering</t>
  </si>
  <si>
    <t>General consulting on all aspects of design, manufacturing of packs and cells; Design and develop custom cells and packs</t>
  </si>
  <si>
    <t>Testing and/or Certification; Consulting</t>
  </si>
  <si>
    <t>Proprietary battery fire testing and other tests; Safety, commissioning, lifecycle</t>
  </si>
  <si>
    <t>Fabrication of small quantities of electrode powders; Battery characterization and electrochemical testing services</t>
  </si>
  <si>
    <t>Toll Manufacturing; Testing and/or Certification</t>
  </si>
  <si>
    <t>Characterization testing, performance verification, QC testing; Process scale up, due diligence, market information</t>
  </si>
  <si>
    <t>Plasma UniMelt Technology for manufacturing; Cathode powders</t>
  </si>
  <si>
    <t>Manufacturing/ Process Development; Materials</t>
  </si>
  <si>
    <t>Materials; Manufacturing/ Process Development</t>
  </si>
  <si>
    <t>Battery Materials Development - novel anode, cathode and electrolytes, coatings; Battery and cell prototyping and custom volume production</t>
  </si>
  <si>
    <t>Liquid Electrolyte; Cathode; Anode</t>
  </si>
  <si>
    <t>Liquid Electrolyte; Nickel manganese cobalt oxide (NMC) chemistry; Nickel cobalt aluminum oxide (NCA) chemistry; Lithium manganese oxide (LMO) chemistry; Lithium cobalt oxide (LCO) chemistry; Synthetic graphite</t>
  </si>
  <si>
    <t>Prismatic (pouch) cells; Prismatic (metal can) cells; Cylindrical cells; Cell groupings</t>
  </si>
  <si>
    <t>Lithium cobalt oxide (LCO) chemistry; Lithium iron phosphate (LFP) chemistry; Nickel manganese cobalt oxide (NMC) chemistry; Lithium manganese oxide (LMO) chemistry; Modules of prismatic cells with BMS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</si>
</sst>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3" formatCode="_(* #,##0.00_);_(* \(#,##0.00\);_(* &quot;-&quot;??_);_(@_)"/>
    <numFmt numFmtId="164" formatCode="_(* #,##0_);_(* \(#,##0\);_(* &quot;-&quot;??_);_(@_)"/>
    <numFmt numFmtId="165" formatCode="0.0000"/>
  </numFmts>
  <fonts count="12" x14ac:knownFonts="1">
    <font>
      <sz val="11"/>
      <color theme="1"/>
      <name val="Calibri"/>
      <family val="2"/>
      <scheme val="minor"/>
    </font>
    <font>
      <b/>
      <sz val="11"/>
      <color theme="1"/>
      <name val="Calibri"/>
      <family val="2"/>
      <scheme val="minor"/>
    </font>
    <font>
      <u/>
      <sz val="11"/>
      <color theme="10"/>
      <name val="Calibri"/>
      <family val="2"/>
      <scheme val="minor"/>
    </font>
    <font>
      <sz val="11"/>
      <color theme="1"/>
      <name val="Calibri"/>
      <family val="2"/>
      <scheme val="minor"/>
    </font>
    <font>
      <sz val="8"/>
      <name val="Calibri"/>
      <family val="2"/>
      <scheme val="minor"/>
    </font>
    <font>
      <sz val="8"/>
      <name val="Calibri"/>
      <family val="2"/>
    </font>
    <font>
      <sz val="13.6"/>
      <name val="Calibri"/>
      <family val="2"/>
    </font>
    <font>
      <b/>
      <sz val="10"/>
      <name val="Calibri"/>
      <family val="2"/>
      <scheme val="minor"/>
    </font>
    <font>
      <sz val="8"/>
      <color theme="1"/>
      <name val="Calibri"/>
      <family val="2"/>
      <scheme val="minor"/>
    </font>
    <font>
      <b/>
      <sz val="7"/>
      <color rgb="FF5F6368"/>
      <name val="Roboto"/>
    </font>
    <font>
      <sz val="12"/>
      <color rgb="FF000000"/>
      <name val="Arial"/>
      <family val="2"/>
    </font>
    <font>
      <sz val="12"/>
      <color rgb="FF000000"/>
      <name val="Calibri"/>
      <family val="2"/>
      <scheme val="minor"/>
    </font>
  </fonts>
  <fills count="3">
    <fill>
      <patternFill patternType="none"/>
    </fill>
    <fill>
      <patternFill patternType="gray125"/>
    </fill>
    <fill>
      <patternFill patternType="solid">
        <fgColor rgb="FFD9E1F2"/>
        <bgColor rgb="FFD9E1F2"/>
      </patternFill>
    </fill>
  </fills>
  <borders count="5">
    <border>
      <left/>
      <right/>
      <top/>
      <bottom/>
      <diagonal/>
    </border>
    <border>
      <left/>
      <right/>
      <top style="thin">
        <color theme="4" tint="0.39997558519241921"/>
      </top>
      <bottom style="thin">
        <color theme="4" tint="0.39997558519241921"/>
      </bottom>
      <diagonal/>
    </border>
    <border>
      <left style="thin">
        <color rgb="FF8EA9DB"/>
      </left>
      <right/>
      <top style="thin">
        <color rgb="FF8EA9DB"/>
      </top>
      <bottom style="thin">
        <color rgb="FF8EA9DB"/>
      </bottom>
      <diagonal/>
    </border>
    <border>
      <left/>
      <right/>
      <top style="thin">
        <color rgb="FF8EA9DB"/>
      </top>
      <bottom style="thin">
        <color rgb="FF8EA9DB"/>
      </bottom>
      <diagonal/>
    </border>
    <border>
      <left/>
      <right style="thin">
        <color rgb="FF8EA9DB"/>
      </right>
      <top style="thin">
        <color rgb="FF8EA9DB"/>
      </top>
      <bottom style="thin">
        <color rgb="FF8EA9DB"/>
      </bottom>
      <diagonal/>
    </border>
  </borders>
  <cellStyleXfs count="3">
    <xf numFmtId="0" fontId="0" fillId="0" borderId="0"/>
    <xf numFmtId="0" fontId="2" fillId="0" borderId="0" applyNumberFormat="0" applyFill="0" applyBorder="0" applyAlignment="0" applyProtection="0"/>
    <xf numFmtId="43" fontId="3" fillId="0" borderId="0" applyFont="0" applyFill="0" applyBorder="0" applyAlignment="0" applyProtection="0"/>
  </cellStyleXfs>
  <cellXfs count="112">
    <xf numFmtId="0" fontId="0" fillId="0" borderId="0" xfId="0"/>
    <xf numFmtId="0" fontId="1" fillId="0" borderId="0" xfId="0" applyFont="1" applyAlignment="1">
      <alignment horizontal="center"/>
    </xf>
    <xf numFmtId="0" fontId="4" fillId="0" borderId="0" xfId="0" applyFont="1" applyAlignment="1">
      <alignment horizontal="left"/>
    </xf>
    <xf numFmtId="14" fontId="4" fillId="0" borderId="0" xfId="0" applyNumberFormat="1" applyFont="1" applyAlignment="1">
      <alignment horizontal="left"/>
    </xf>
    <xf numFmtId="0" fontId="4" fillId="0" borderId="0" xfId="0" applyFont="1" applyAlignment="1">
      <alignment horizontal="center"/>
    </xf>
    <xf numFmtId="164" fontId="4" fillId="0" borderId="0" xfId="2" applyNumberFormat="1" applyFont="1" applyAlignment="1">
      <alignment horizontal="left"/>
    </xf>
    <xf numFmtId="14" fontId="4" fillId="0" borderId="0" xfId="0" applyNumberFormat="1" applyFont="1" applyAlignment="1">
      <alignment horizontal="center"/>
    </xf>
    <xf numFmtId="165" fontId="4" fillId="0" borderId="0" xfId="0" applyNumberFormat="1" applyFont="1" applyAlignment="1">
      <alignment horizontal="left"/>
    </xf>
    <xf numFmtId="1" fontId="4" fillId="0" borderId="0" xfId="2" applyNumberFormat="1" applyFont="1" applyAlignment="1">
      <alignment horizontal="right"/>
    </xf>
    <xf numFmtId="0" fontId="5" fillId="0" borderId="0" xfId="0" applyFont="1" applyAlignment="1">
      <alignment horizontal="left"/>
    </xf>
    <xf numFmtId="0" fontId="4" fillId="0" borderId="0" xfId="1" applyFont="1" applyAlignment="1">
      <alignment horizontal="left"/>
    </xf>
    <xf numFmtId="0" fontId="5" fillId="0" borderId="0" xfId="0" applyFont="1" applyAlignment="1">
      <alignment horizontal="center"/>
    </xf>
    <xf numFmtId="1" fontId="4" fillId="0" borderId="0" xfId="0" applyNumberFormat="1" applyFont="1" applyAlignment="1">
      <alignment horizontal="left"/>
    </xf>
    <xf numFmtId="165" fontId="4" fillId="0" borderId="0" xfId="0" applyNumberFormat="1" applyFont="1" applyAlignment="1">
      <alignment horizontal="right"/>
    </xf>
    <xf numFmtId="0" fontId="4" fillId="0" borderId="3" xfId="0" applyFont="1" applyBorder="1" applyAlignment="1">
      <alignment horizontal="left"/>
    </xf>
    <xf numFmtId="14" fontId="4" fillId="0" borderId="3" xfId="0" applyNumberFormat="1" applyFont="1" applyBorder="1" applyAlignment="1">
      <alignment horizontal="left"/>
    </xf>
    <xf numFmtId="164" fontId="4" fillId="0" borderId="0" xfId="2" applyNumberFormat="1" applyFont="1" applyAlignment="1">
      <alignment horizontal="right"/>
    </xf>
    <xf numFmtId="164" fontId="4" fillId="0" borderId="3" xfId="2" applyNumberFormat="1" applyFont="1" applyFill="1" applyBorder="1" applyAlignment="1">
      <alignment horizontal="right"/>
    </xf>
    <xf numFmtId="0" fontId="4" fillId="0" borderId="0" xfId="0" applyFont="1" applyAlignment="1">
      <alignment horizontal="right"/>
    </xf>
    <xf numFmtId="164" fontId="4" fillId="0" borderId="3" xfId="2" applyNumberFormat="1" applyFont="1" applyBorder="1" applyAlignment="1">
      <alignment horizontal="right"/>
    </xf>
    <xf numFmtId="0" fontId="4" fillId="0" borderId="0" xfId="0" quotePrefix="1" applyFont="1" applyAlignment="1">
      <alignment horizontal="left"/>
    </xf>
    <xf numFmtId="164" fontId="4" fillId="0" borderId="0" xfId="2" applyNumberFormat="1" applyFont="1" applyFill="1" applyBorder="1" applyAlignment="1">
      <alignment horizontal="right"/>
    </xf>
    <xf numFmtId="0" fontId="8" fillId="0" borderId="0" xfId="0" applyFont="1"/>
    <xf numFmtId="49" fontId="4" fillId="0" borderId="0" xfId="0" applyNumberFormat="1" applyFont="1" applyAlignment="1">
      <alignment horizontal="right"/>
    </xf>
    <xf numFmtId="1" fontId="4" fillId="0" borderId="0" xfId="0" applyNumberFormat="1" applyFont="1" applyAlignment="1">
      <alignment horizontal="right"/>
    </xf>
    <xf numFmtId="0" fontId="4" fillId="0" borderId="3" xfId="0" applyFont="1" applyBorder="1" applyAlignment="1">
      <alignment horizontal="center"/>
    </xf>
    <xf numFmtId="0" fontId="1" fillId="0" borderId="0" xfId="0" applyFont="1"/>
    <xf numFmtId="0" fontId="10" fillId="0" borderId="0" xfId="0" applyFont="1" applyAlignment="1">
      <alignment wrapText="1"/>
    </xf>
    <xf numFmtId="0" fontId="11" fillId="0" borderId="0" xfId="0" applyFont="1" applyAlignment="1">
      <alignment wrapText="1"/>
    </xf>
    <xf numFmtId="14" fontId="0" fillId="0" borderId="0" xfId="0" applyNumberFormat="1"/>
    <xf numFmtId="0" fontId="4" fillId="0" borderId="0" xfId="0" applyFont="1" applyAlignment="1">
      <alignment horizontal="left" vertical="center"/>
    </xf>
    <xf numFmtId="2" fontId="4" fillId="0" borderId="0" xfId="0" applyNumberFormat="1" applyFont="1" applyAlignment="1">
      <alignment horizontal="right"/>
    </xf>
    <xf numFmtId="0" fontId="5" fillId="0" borderId="0" xfId="0" applyFont="1" applyAlignment="1">
      <alignment horizontal="right"/>
    </xf>
    <xf numFmtId="14" fontId="5" fillId="0" borderId="0" xfId="0" applyNumberFormat="1" applyFont="1" applyAlignment="1">
      <alignment horizontal="left"/>
    </xf>
    <xf numFmtId="0" fontId="5" fillId="0" borderId="3" xfId="0" applyFont="1" applyBorder="1" applyAlignment="1">
      <alignment horizontal="left"/>
    </xf>
    <xf numFmtId="49" fontId="4" fillId="0" borderId="0" xfId="0" applyNumberFormat="1" applyFont="1" applyAlignment="1">
      <alignment horizontal="left"/>
    </xf>
    <xf numFmtId="0" fontId="8" fillId="0" borderId="0" xfId="0" applyFont="1" applyAlignment="1">
      <alignment horizontal="left"/>
    </xf>
    <xf numFmtId="164" fontId="4" fillId="0" borderId="0" xfId="2" applyNumberFormat="1" applyFont="1" applyFill="1" applyAlignment="1">
      <alignment horizontal="right"/>
    </xf>
    <xf numFmtId="165" fontId="5" fillId="0" borderId="0" xfId="0" applyNumberFormat="1" applyFont="1" applyAlignment="1">
      <alignment horizontal="right"/>
    </xf>
    <xf numFmtId="2" fontId="5" fillId="0" borderId="0" xfId="0" applyNumberFormat="1" applyFont="1" applyAlignment="1">
      <alignment horizontal="right"/>
    </xf>
    <xf numFmtId="1" fontId="5" fillId="0" borderId="0" xfId="0" applyNumberFormat="1" applyFont="1" applyAlignment="1">
      <alignment horizontal="right"/>
    </xf>
    <xf numFmtId="164" fontId="5" fillId="0" borderId="0" xfId="2" applyNumberFormat="1" applyFont="1" applyFill="1" applyBorder="1" applyAlignment="1">
      <alignment horizontal="right"/>
    </xf>
    <xf numFmtId="0" fontId="4" fillId="0" borderId="2" xfId="0" applyFont="1" applyBorder="1" applyAlignment="1">
      <alignment horizontal="left"/>
    </xf>
    <xf numFmtId="0" fontId="5" fillId="2" borderId="0" xfId="0" applyFont="1" applyFill="1" applyAlignment="1">
      <alignment horizontal="center"/>
    </xf>
    <xf numFmtId="0" fontId="5" fillId="2" borderId="0" xfId="0" applyFont="1" applyFill="1" applyAlignment="1">
      <alignment horizontal="left"/>
    </xf>
    <xf numFmtId="0" fontId="5" fillId="2" borderId="0" xfId="0" applyFont="1" applyFill="1" applyAlignment="1">
      <alignment horizontal="right"/>
    </xf>
    <xf numFmtId="2" fontId="5" fillId="2" borderId="0" xfId="0" applyNumberFormat="1" applyFont="1" applyFill="1" applyAlignment="1">
      <alignment horizontal="right"/>
    </xf>
    <xf numFmtId="14" fontId="5" fillId="2" borderId="0" xfId="0" applyNumberFormat="1" applyFont="1" applyFill="1" applyAlignment="1">
      <alignment horizontal="left"/>
    </xf>
    <xf numFmtId="3" fontId="4" fillId="0" borderId="0" xfId="0" applyNumberFormat="1" applyFont="1" applyAlignment="1">
      <alignment horizontal="left"/>
    </xf>
    <xf numFmtId="0" fontId="5" fillId="0" borderId="0" xfId="0" applyFont="1" applyAlignment="1">
      <alignment horizontal="left" vertical="center"/>
    </xf>
    <xf numFmtId="165" fontId="4" fillId="0" borderId="3" xfId="0" applyNumberFormat="1" applyFont="1" applyBorder="1" applyAlignment="1">
      <alignment horizontal="right"/>
    </xf>
    <xf numFmtId="2" fontId="4" fillId="0" borderId="3" xfId="0" applyNumberFormat="1" applyFont="1" applyBorder="1" applyAlignment="1">
      <alignment horizontal="right"/>
    </xf>
    <xf numFmtId="1" fontId="4" fillId="0" borderId="3" xfId="0" applyNumberFormat="1" applyFont="1" applyBorder="1" applyAlignment="1">
      <alignment horizontal="right"/>
    </xf>
    <xf numFmtId="0" fontId="4" fillId="0" borderId="4" xfId="0" applyFont="1" applyBorder="1" applyAlignment="1">
      <alignment horizontal="left" vertical="center"/>
    </xf>
    <xf numFmtId="0" fontId="4" fillId="0" borderId="4" xfId="0" applyFont="1" applyBorder="1" applyAlignment="1">
      <alignment horizontal="left"/>
    </xf>
    <xf numFmtId="0" fontId="5" fillId="0" borderId="3" xfId="0" applyFont="1" applyBorder="1" applyAlignment="1">
      <alignment horizontal="center"/>
    </xf>
    <xf numFmtId="0" fontId="5" fillId="0" borderId="3" xfId="0" applyFont="1" applyBorder="1" applyAlignment="1">
      <alignment horizontal="right"/>
    </xf>
    <xf numFmtId="14" fontId="5" fillId="0" borderId="3" xfId="0" applyNumberFormat="1" applyFont="1" applyBorder="1" applyAlignment="1">
      <alignment horizontal="left"/>
    </xf>
    <xf numFmtId="0" fontId="5" fillId="0" borderId="4" xfId="0" applyFont="1" applyBorder="1" applyAlignment="1">
      <alignment horizontal="left"/>
    </xf>
    <xf numFmtId="164" fontId="4" fillId="0" borderId="3" xfId="2" applyNumberFormat="1" applyFont="1" applyBorder="1" applyAlignment="1">
      <alignment horizontal="left"/>
    </xf>
    <xf numFmtId="3" fontId="4" fillId="0" borderId="3" xfId="0" applyNumberFormat="1" applyFont="1" applyBorder="1" applyAlignment="1">
      <alignment horizontal="left"/>
    </xf>
    <xf numFmtId="0" fontId="4" fillId="0" borderId="3" xfId="0" applyFont="1" applyBorder="1" applyAlignment="1">
      <alignment horizontal="left" vertical="center"/>
    </xf>
    <xf numFmtId="2" fontId="5" fillId="0" borderId="3" xfId="0" applyNumberFormat="1" applyFont="1" applyBorder="1" applyAlignment="1">
      <alignment horizontal="right"/>
    </xf>
    <xf numFmtId="1" fontId="7" fillId="0" borderId="0" xfId="0" applyNumberFormat="1" applyFont="1" applyAlignment="1" applyProtection="1">
      <alignment horizontal="center"/>
      <protection locked="0"/>
    </xf>
    <xf numFmtId="0" fontId="7" fillId="0" borderId="0" xfId="0" applyFont="1" applyAlignment="1" applyProtection="1">
      <alignment horizontal="center"/>
      <protection locked="0"/>
    </xf>
    <xf numFmtId="2" fontId="7" fillId="0" borderId="0" xfId="0" applyNumberFormat="1" applyFont="1" applyAlignment="1" applyProtection="1">
      <alignment horizontal="center"/>
      <protection locked="0"/>
    </xf>
    <xf numFmtId="164" fontId="7" fillId="0" borderId="0" xfId="2" applyNumberFormat="1" applyFont="1" applyAlignment="1" applyProtection="1">
      <alignment horizontal="center"/>
      <protection locked="0"/>
    </xf>
    <xf numFmtId="14" fontId="7" fillId="0" borderId="0" xfId="0" applyNumberFormat="1" applyFont="1" applyAlignment="1" applyProtection="1">
      <alignment horizontal="center"/>
      <protection locked="0"/>
    </xf>
    <xf numFmtId="1" fontId="4" fillId="0" borderId="0" xfId="0" applyNumberFormat="1" applyFont="1" applyAlignment="1" applyProtection="1">
      <alignment horizontal="left"/>
      <protection locked="0"/>
    </xf>
    <xf numFmtId="0" fontId="4" fillId="0" borderId="0" xfId="0" applyFont="1" applyAlignment="1" applyProtection="1">
      <alignment horizontal="center"/>
      <protection locked="0"/>
    </xf>
    <xf numFmtId="0" fontId="4" fillId="0" borderId="0" xfId="0" applyFont="1" applyAlignment="1" applyProtection="1">
      <alignment horizontal="left"/>
      <protection locked="0"/>
    </xf>
    <xf numFmtId="165" fontId="4" fillId="0" borderId="0" xfId="0" applyNumberFormat="1" applyFont="1" applyAlignment="1" applyProtection="1">
      <alignment horizontal="right"/>
      <protection locked="0"/>
    </xf>
    <xf numFmtId="2" fontId="4" fillId="0" borderId="0" xfId="0" applyNumberFormat="1" applyFont="1" applyAlignment="1" applyProtection="1">
      <alignment horizontal="right"/>
      <protection locked="0"/>
    </xf>
    <xf numFmtId="1" fontId="4" fillId="0" borderId="0" xfId="0" applyNumberFormat="1" applyFont="1" applyAlignment="1" applyProtection="1">
      <alignment horizontal="right"/>
      <protection locked="0"/>
    </xf>
    <xf numFmtId="164" fontId="4" fillId="0" borderId="0" xfId="2" applyNumberFormat="1" applyFont="1" applyAlignment="1" applyProtection="1">
      <alignment horizontal="right"/>
      <protection locked="0"/>
    </xf>
    <xf numFmtId="14" fontId="4" fillId="0" borderId="0" xfId="0" applyNumberFormat="1" applyFont="1" applyAlignment="1" applyProtection="1">
      <alignment horizontal="left"/>
      <protection locked="0"/>
    </xf>
    <xf numFmtId="0" fontId="4" fillId="0" borderId="2" xfId="0" applyFont="1" applyBorder="1" applyAlignment="1" applyProtection="1">
      <alignment horizontal="left"/>
      <protection locked="0"/>
    </xf>
    <xf numFmtId="0" fontId="5" fillId="0" borderId="0" xfId="0" applyFont="1" applyAlignment="1" applyProtection="1">
      <alignment horizontal="right"/>
      <protection locked="0"/>
    </xf>
    <xf numFmtId="164" fontId="4" fillId="0" borderId="0" xfId="2" applyNumberFormat="1" applyFont="1" applyFill="1" applyBorder="1" applyAlignment="1" applyProtection="1">
      <alignment horizontal="right"/>
      <protection locked="0"/>
    </xf>
    <xf numFmtId="0" fontId="5" fillId="0" borderId="0" xfId="0" applyFont="1" applyAlignment="1" applyProtection="1">
      <alignment horizontal="left"/>
      <protection locked="0"/>
    </xf>
    <xf numFmtId="0" fontId="8" fillId="0" borderId="0" xfId="0" applyFont="1" applyProtection="1">
      <protection locked="0"/>
    </xf>
    <xf numFmtId="0" fontId="4" fillId="0" borderId="1" xfId="0" applyFont="1" applyBorder="1" applyAlignment="1" applyProtection="1">
      <alignment horizontal="left"/>
      <protection locked="0"/>
    </xf>
    <xf numFmtId="164" fontId="4" fillId="0" borderId="0" xfId="2" applyNumberFormat="1" applyFont="1" applyFill="1" applyAlignment="1" applyProtection="1">
      <alignment horizontal="right"/>
      <protection locked="0"/>
    </xf>
    <xf numFmtId="0" fontId="4" fillId="2" borderId="0" xfId="0" applyFont="1" applyFill="1" applyAlignment="1" applyProtection="1">
      <alignment horizontal="center"/>
      <protection locked="0"/>
    </xf>
    <xf numFmtId="0" fontId="4" fillId="2" borderId="0" xfId="0" applyFont="1" applyFill="1" applyAlignment="1" applyProtection="1">
      <alignment horizontal="left"/>
      <protection locked="0"/>
    </xf>
    <xf numFmtId="165" fontId="4" fillId="2" borderId="0" xfId="0" applyNumberFormat="1" applyFont="1" applyFill="1" applyAlignment="1" applyProtection="1">
      <alignment horizontal="right"/>
      <protection locked="0"/>
    </xf>
    <xf numFmtId="0" fontId="5" fillId="2" borderId="0" xfId="0" applyFont="1" applyFill="1" applyAlignment="1" applyProtection="1">
      <alignment horizontal="right"/>
      <protection locked="0"/>
    </xf>
    <xf numFmtId="1" fontId="4" fillId="2" borderId="0" xfId="0" applyNumberFormat="1" applyFont="1" applyFill="1" applyAlignment="1" applyProtection="1">
      <alignment horizontal="right"/>
      <protection locked="0"/>
    </xf>
    <xf numFmtId="164" fontId="4" fillId="2" borderId="0" xfId="2" applyNumberFormat="1" applyFont="1" applyFill="1" applyBorder="1" applyAlignment="1" applyProtection="1">
      <alignment horizontal="right"/>
      <protection locked="0"/>
    </xf>
    <xf numFmtId="14" fontId="4" fillId="2" borderId="0" xfId="0" applyNumberFormat="1" applyFont="1" applyFill="1" applyAlignment="1" applyProtection="1">
      <alignment horizontal="left"/>
      <protection locked="0"/>
    </xf>
    <xf numFmtId="165" fontId="4" fillId="0" borderId="0" xfId="0" applyNumberFormat="1" applyFont="1" applyAlignment="1" applyProtection="1">
      <alignment horizontal="left"/>
      <protection locked="0"/>
    </xf>
    <xf numFmtId="1" fontId="4" fillId="0" borderId="0" xfId="2" applyNumberFormat="1" applyFont="1" applyAlignment="1" applyProtection="1">
      <alignment horizontal="right"/>
      <protection locked="0"/>
    </xf>
    <xf numFmtId="14" fontId="4" fillId="0" borderId="0" xfId="0" applyNumberFormat="1" applyFont="1" applyAlignment="1" applyProtection="1">
      <alignment horizontal="center"/>
      <protection locked="0"/>
    </xf>
    <xf numFmtId="0" fontId="4" fillId="0" borderId="0" xfId="0" applyFont="1" applyAlignment="1" applyProtection="1">
      <alignment horizontal="left" vertical="center"/>
      <protection locked="0"/>
    </xf>
    <xf numFmtId="0" fontId="5" fillId="0" borderId="0" xfId="0" applyFont="1" applyAlignment="1" applyProtection="1">
      <alignment horizontal="center"/>
      <protection locked="0"/>
    </xf>
    <xf numFmtId="0" fontId="4" fillId="0" borderId="0" xfId="0" applyFont="1" applyAlignment="1" applyProtection="1">
      <alignment vertical="center"/>
      <protection locked="0"/>
    </xf>
    <xf numFmtId="164" fontId="4" fillId="0" borderId="0" xfId="2" applyNumberFormat="1" applyFont="1" applyAlignment="1" applyProtection="1">
      <alignment horizontal="left"/>
      <protection locked="0"/>
    </xf>
    <xf numFmtId="14" fontId="4" fillId="0" borderId="0" xfId="0" applyNumberFormat="1" applyFont="1" applyAlignment="1" applyProtection="1">
      <alignment horizontal="left" vertical="top"/>
      <protection locked="0"/>
    </xf>
    <xf numFmtId="0" fontId="4" fillId="0" borderId="0" xfId="0" applyFont="1" applyAlignment="1" applyProtection="1">
      <alignment horizontal="left" vertical="top"/>
      <protection locked="0"/>
    </xf>
    <xf numFmtId="0" fontId="4" fillId="0" borderId="3" xfId="0" applyFont="1" applyBorder="1" applyAlignment="1" applyProtection="1">
      <alignment horizontal="left"/>
      <protection locked="0"/>
    </xf>
    <xf numFmtId="0" fontId="5" fillId="2" borderId="3" xfId="0" applyFont="1" applyFill="1" applyBorder="1" applyAlignment="1" applyProtection="1">
      <alignment horizontal="left"/>
      <protection locked="0"/>
    </xf>
    <xf numFmtId="0" fontId="4" fillId="0" borderId="3" xfId="0" applyFont="1" applyBorder="1" applyAlignment="1" applyProtection="1">
      <alignment horizontal="center"/>
      <protection locked="0"/>
    </xf>
    <xf numFmtId="0" fontId="5" fillId="0" borderId="3" xfId="0" applyFont="1" applyBorder="1" applyAlignment="1" applyProtection="1">
      <alignment horizontal="left"/>
      <protection locked="0"/>
    </xf>
    <xf numFmtId="165" fontId="4" fillId="0" borderId="3" xfId="0" applyNumberFormat="1" applyFont="1" applyBorder="1" applyAlignment="1" applyProtection="1">
      <alignment horizontal="right"/>
      <protection locked="0"/>
    </xf>
    <xf numFmtId="1" fontId="4" fillId="0" borderId="3" xfId="0" applyNumberFormat="1" applyFont="1" applyBorder="1" applyAlignment="1" applyProtection="1">
      <alignment horizontal="right"/>
      <protection locked="0"/>
    </xf>
    <xf numFmtId="164" fontId="4" fillId="0" borderId="3" xfId="2" applyNumberFormat="1" applyFont="1" applyFill="1" applyBorder="1" applyAlignment="1" applyProtection="1">
      <alignment horizontal="right"/>
      <protection locked="0"/>
    </xf>
    <xf numFmtId="14" fontId="4" fillId="0" borderId="3" xfId="0" applyNumberFormat="1" applyFont="1" applyBorder="1" applyAlignment="1" applyProtection="1">
      <alignment horizontal="left"/>
      <protection locked="0"/>
    </xf>
    <xf numFmtId="0" fontId="4" fillId="0" borderId="4" xfId="0" applyFont="1" applyBorder="1" applyAlignment="1" applyProtection="1">
      <alignment horizontal="left"/>
      <protection locked="0"/>
    </xf>
    <xf numFmtId="49" fontId="4" fillId="0" borderId="0" xfId="0" applyNumberFormat="1" applyFont="1" applyAlignment="1" applyProtection="1">
      <alignment horizontal="left"/>
      <protection locked="0"/>
    </xf>
    <xf numFmtId="1" fontId="5" fillId="2" borderId="0" xfId="0" applyNumberFormat="1" applyFont="1" applyFill="1" applyAlignment="1">
      <alignment horizontal="right"/>
    </xf>
    <xf numFmtId="1" fontId="5" fillId="0" borderId="3" xfId="0" applyNumberFormat="1" applyFont="1" applyBorder="1" applyAlignment="1">
      <alignment horizontal="right"/>
    </xf>
    <xf numFmtId="0" fontId="0" fillId="0" borderId="0" xfId="0" applyAlignment="1">
      <alignment horizontal="left" vertical="top"/>
    </xf>
  </cellXfs>
  <cellStyles count="3">
    <cellStyle name="Comma" xfId="2" builtinId="3"/>
    <cellStyle name="Hyperlink" xfId="1" builtinId="8"/>
    <cellStyle name="Normal" xfId="0" builtinId="0"/>
  </cellStyles>
  <dxfs count="249">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alignment horizontal="left" vertical="top"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66" formatCode="m/d/yyyy"/>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64" formatCode="_(* #,##0_);_(* \(#,##0\);_(* &quot;-&quot;??_);_(@_)"/>
      <alignment horizontal="righ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right" vertical="bottom" textRotation="0" wrapText="0" indent="0" justifyLastLine="0" shrinkToFit="0" readingOrder="0"/>
      <border diagonalUp="0" diagonalDown="0">
        <left/>
        <right/>
        <top style="thin">
          <color rgb="FF8EA9DB"/>
        </top>
        <bottom style="thin">
          <color rgb="FF8EA9DB"/>
        </bottom>
        <vertical/>
        <horizontal/>
      </border>
    </dxf>
    <dxf>
      <font>
        <b val="0"/>
        <i val="0"/>
        <strike val="0"/>
        <condense val="0"/>
        <extend val="0"/>
        <outline val="0"/>
        <shadow val="0"/>
        <u val="none"/>
        <vertAlign val="baseline"/>
        <sz val="8"/>
        <color auto="1"/>
        <name val="Calibri"/>
        <family val="2"/>
        <scheme val="minor"/>
      </font>
      <numFmt numFmtId="1" formatCode="0"/>
      <alignment horizontal="righ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2" formatCode="0.00"/>
      <alignment horizontal="righ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65" formatCode="0.0000"/>
      <alignment horizontal="righ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0" indent="0" justifyLastLine="0" shrinkToFit="0" readingOrder="0"/>
      <border diagonalUp="0" diagonalDown="0" outline="0">
        <left/>
        <right/>
        <top style="thin">
          <color rgb="FF8EA9DB"/>
        </top>
        <bottom style="thin">
          <color rgb="FF8EA9DB"/>
        </bottom>
      </border>
    </dxf>
    <dxf>
      <font>
        <b val="0"/>
        <i val="0"/>
        <strike val="0"/>
        <condense val="0"/>
        <extend val="0"/>
        <outline val="0"/>
        <shadow val="0"/>
        <u val="none"/>
        <vertAlign val="baseline"/>
        <sz val="8"/>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i val="0"/>
        <strike val="0"/>
        <condense val="0"/>
        <extend val="0"/>
        <outline val="0"/>
        <shadow val="0"/>
        <u val="none"/>
        <vertAlign val="baseline"/>
        <sz val="10"/>
        <color auto="1"/>
        <name val="Calibri"/>
        <family val="2"/>
        <scheme val="minor"/>
      </font>
      <alignment horizontal="center" vertical="bottom" textRotation="0" wrapText="0" indent="0" justifyLastLine="0" shrinkToFit="0" readingOrder="0"/>
      <protection locked="0" hidden="0"/>
    </dxf>
    <dxf>
      <font>
        <b val="0"/>
        <i val="0"/>
        <strike val="0"/>
        <condense val="0"/>
        <extend val="0"/>
        <outline val="0"/>
        <shadow val="0"/>
        <u val="none"/>
        <vertAlign val="baseline"/>
        <sz val="8"/>
        <color auto="1"/>
        <name val="Calibri"/>
        <family val="2"/>
        <scheme val="none"/>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66" formatCode="m/d/yyyy"/>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righ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64" formatCode="_(* #,##0_);_(* \(#,##0\);_(* &quot;-&quot;??_);_(@_)"/>
      <alignment horizontal="center"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64" formatCode="_(* #,##0_);_(* \(#,##0\);_(* &quot;-&quot;??_);_(@_)"/>
      <alignment horizontal="center"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65" formatCode="0.0000"/>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65" formatCode="0.0000"/>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center"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left" vertical="bottom" textRotation="0" wrapText="0" indent="0" justifyLastLine="0" shrinkToFit="0" readingOrder="0"/>
    </dxf>
    <dxf>
      <font>
        <b val="0"/>
        <i val="0"/>
        <strike val="0"/>
        <condense val="0"/>
        <extend val="0"/>
        <outline val="0"/>
        <shadow val="0"/>
        <u val="none"/>
        <vertAlign val="baseline"/>
        <sz val="8"/>
        <color auto="1"/>
        <name val="Calibri"/>
        <family val="2"/>
        <scheme val="none"/>
      </font>
      <alignment horizontal="left" textRotation="0" wrapText="0" indent="0" justifyLastLine="0" shrinkToFit="0" readingOrder="0"/>
    </dxf>
    <dxf>
      <font>
        <b/>
        <i val="0"/>
        <strike val="0"/>
        <condense val="0"/>
        <extend val="0"/>
        <outline val="0"/>
        <shadow val="0"/>
        <u val="none"/>
        <vertAlign val="baseline"/>
        <sz val="8"/>
        <color auto="1"/>
        <name val="Calibri"/>
        <family val="2"/>
        <scheme val="minor"/>
      </font>
      <alignment horizontal="left" vertical="bottom" textRotation="0" wrapText="0"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ill>
        <patternFill patternType="solid">
          <fgColor rgb="FFD9E2F3"/>
          <bgColor rgb="FFD9E2F3"/>
        </patternFill>
      </fill>
    </dxf>
    <dxf>
      <fill>
        <patternFill patternType="solid">
          <fgColor rgb="FFE2EFD9"/>
          <bgColor rgb="FFE2EFD9"/>
        </patternFill>
      </fill>
    </dxf>
    <dxf>
      <fill>
        <patternFill patternType="solid">
          <fgColor rgb="FFE2EFD9"/>
          <bgColor rgb="FFE2EFD9"/>
        </patternFill>
      </fill>
    </dxf>
    <dxf>
      <fill>
        <patternFill patternType="solid">
          <fgColor rgb="FFD9E2F3"/>
          <bgColor rgb="FFD9E2F3"/>
        </patternFill>
      </fill>
    </dxf>
  </dxfs>
  <tableStyles count="3" defaultTableStyle="TableStyleMedium2" defaultPivotStyle="PivotStyleLight16">
    <tableStyle name="Invisible" pivot="0" table="0" count="0" xr9:uid="{85F81BBF-5791-432C-8C09-187EC15AB6F2}"/>
    <tableStyle name="RawMatl-style 2" pivot="0" count="2" xr9:uid="{25EDC0B9-2938-8446-9C90-B06FFF6281E9}">
      <tableStyleElement type="firstRowStripe" dxfId="248"/>
      <tableStyleElement type="secondRowStripe" dxfId="247"/>
    </tableStyle>
    <tableStyle name="RawMatl-style 3" pivot="0" count="2" xr9:uid="{B4AC09CD-272D-9044-AC47-4BB5A49FFD7E}">
      <tableStyleElement type="firstRowStripe" dxfId="246"/>
      <tableStyleElement type="secondRowStripe" dxfId="245"/>
    </tableStyle>
  </tableStyles>
  <colors>
    <mruColors>
      <color rgb="FFCBD7E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theme" Target="theme/theme1.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haredStrings" Target="sharedStrings.xml"/><Relationship Id="rId34" Type="http://schemas.openxmlformats.org/officeDocument/2006/relationships/customXml" Target="../customXml/item10.xml"/><Relationship Id="rId42" Type="http://schemas.openxmlformats.org/officeDocument/2006/relationships/customXml" Target="../customXml/item18.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openxmlformats.org/officeDocument/2006/relationships/styles" Target="styles.xml"/><Relationship Id="rId29" Type="http://schemas.openxmlformats.org/officeDocument/2006/relationships/customXml" Target="../customXml/item5.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10/relationships/person" Target="persons/person.xml"/><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worksheet" Target="worksheets/sheet10.xml"/><Relationship Id="rId19" Type="http://schemas.openxmlformats.org/officeDocument/2006/relationships/connections" Target="connections.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owerPivotData" Target="model/item.data"/><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externalLink" Target="externalLinks/externalLink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s>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vputsche/Documents/NAATBatt/ReOrg%20NB%20Database%2009082021.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vputsche/Documents/NAATBatt/VP%20NB%20Databas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ummaryTable"/>
      <sheetName val="Search"/>
      <sheetName val="EOL Search"/>
      <sheetName val="RawMatl"/>
      <sheetName val="Battery Grade Materials"/>
      <sheetName val="Other Battery Comps Matls"/>
      <sheetName val="Electrodes and Cells"/>
      <sheetName val="ModPack"/>
      <sheetName val="EOL"/>
      <sheetName val="Equipment"/>
      <sheetName val="ServiceRepair"/>
      <sheetName val="RandD"/>
      <sheetName val="Modeling"/>
      <sheetName val="Distributors"/>
      <sheetName val="Terms"/>
      <sheetName val="NewLists"/>
      <sheetName val="Append1"/>
      <sheetName val="ReOrg NB Database 0908202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ell"/>
      <sheetName val="Electrode"/>
      <sheetName val="Cells"/>
      <sheetName val="Other_Comp"/>
      <sheetName val="NewLists"/>
      <sheetName val="MODULE"/>
      <sheetName val="PACK"/>
      <sheetName val="EOL"/>
      <sheetName val="ServiceRepair"/>
      <sheetName val="RandD"/>
      <sheetName val="Modeling"/>
      <sheetName val="Lists"/>
      <sheetName val="References"/>
      <sheetName val="OldCell"/>
      <sheetName val="Shrirams List"/>
      <sheetName val="CELL Structure"/>
    </sheetNames>
    <sheetDataSet>
      <sheetData sheetId="0"/>
      <sheetData sheetId="1"/>
      <sheetData sheetId="2"/>
      <sheetData sheetId="3"/>
      <sheetData sheetId="4"/>
      <sheetData sheetId="5"/>
      <sheetData sheetId="6"/>
      <sheetData sheetId="7"/>
      <sheetData sheetId="8"/>
      <sheetData sheetId="9"/>
      <sheetData sheetId="10"/>
      <sheetData sheetId="11">
        <row r="2">
          <cell r="C2"/>
        </row>
        <row r="3">
          <cell r="C3" t="str">
            <v>Prismatic</v>
          </cell>
        </row>
        <row r="4">
          <cell r="C4" t="str">
            <v>Cylindrical</v>
          </cell>
        </row>
        <row r="5">
          <cell r="C5" t="str">
            <v>Pouch</v>
          </cell>
        </row>
      </sheetData>
      <sheetData sheetId="12"/>
      <sheetData sheetId="13"/>
      <sheetData sheetId="14"/>
      <sheetData sheetId="15"/>
    </sheetDataSet>
  </externalBook>
</externalLink>
</file>

<file path=xl/persons/person.xml><?xml version="1.0" encoding="utf-8"?>
<personList xmlns="http://schemas.microsoft.com/office/spreadsheetml/2018/threadedcomments" xmlns:x="http://schemas.openxmlformats.org/spreadsheetml/2006/main">
  <person displayName="Erik Witter" id="{2242E6D2-9A89-4E38-B824-344F5E1BC093}" userId="S::ewitter@nrel.gov::9452019e-e584-4d5c-913e-632a6b5ad2c1" providerId="AD"/>
</personList>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3" connectionId="2" xr16:uid="{BABCA093-0B15-419A-896E-B720F11296F3}" autoFormatId="16" applyNumberFormats="0" applyBorderFormats="0" applyFontFormats="0" applyPatternFormats="0" applyAlignmentFormats="0" applyWidthHeightFormats="0">
  <queryTableRefresh nextId="32">
    <queryTableFields count="31">
      <queryTableField id="1" name="ID" tableColumnId="1"/>
      <queryTableField id="2" name="Status" tableColumnId="2"/>
      <queryTableField id="3" name="Supply Chain Segment" tableColumnId="3"/>
      <queryTableField id="4" name="Company" tableColumnId="4"/>
      <queryTableField id="5" name="NAATBatt Member" tableColumnId="5"/>
      <queryTableField id="6" name="Facility Name" tableColumnId="6"/>
      <queryTableField id="7" name="Product Type" tableColumnId="7"/>
      <queryTableField id="8" name="Product" tableColumnId="8"/>
      <queryTableField id="9" name="Facility or Company Website" tableColumnId="9"/>
      <queryTableField id="10" name="Facility Address" tableColumnId="10"/>
      <queryTableField id="11" name="Facility City" tableColumnId="11"/>
      <queryTableField id="12" name="Facility State or Province" tableColumnId="12"/>
      <queryTableField id="13" name="Facility Country" tableColumnId="13"/>
      <queryTableField id="14" name="Facility Zip" tableColumnId="14"/>
      <queryTableField id="15" name="Facility Phone" tableColumnId="15"/>
      <queryTableField id="16" name="Latitude" tableColumnId="16"/>
      <queryTableField id="17" name="Longitude" tableColumnId="17"/>
      <queryTableField id="18" name="Facility Workforce" tableColumnId="18"/>
      <queryTableField id="19" name="Production Capacity" tableColumnId="19"/>
      <queryTableField id="20" name="Annual Production Units" tableColumnId="20"/>
      <queryTableField id="21" name="HQ Company" tableColumnId="21"/>
      <queryTableField id="22" name="HQ Website" tableColumnId="22"/>
      <queryTableField id="23" name="HQ City" tableColumnId="23"/>
      <queryTableField id="24" name="HQ State or Province" tableColumnId="24"/>
      <queryTableField id="25" name="HQ Country" tableColumnId="25"/>
      <queryTableField id="26" name="QC" tableColumnId="26"/>
      <queryTableField id="27" name="QC Date" tableColumnId="27"/>
      <queryTableField id="28" name="Sources" tableColumnId="28"/>
      <queryTableField id="29" name="Notes" tableColumnId="29"/>
      <queryTableField id="30" name="Production Units" tableColumnId="30"/>
      <queryTableField id="31" name="Supply  Chain Segment" tableColumnId="31"/>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3936F2F4-8333-4328-B2D3-5F48E62D2F01}" name="Append2" displayName="Append2" ref="A1:AE612" tableType="queryTable" totalsRowShown="0">
  <autoFilter ref="A1:AE612" xr:uid="{3936F2F4-8333-4328-B2D3-5F48E62D2F01}"/>
  <tableColumns count="31">
    <tableColumn id="1" xr3:uid="{C0CE4644-2EBC-4788-82BF-587F6A8F4D8F}" uniqueName="1" name="ID" queryTableFieldId="1"/>
    <tableColumn id="2" xr3:uid="{9593A791-33A6-4FFB-B0F3-1B3561E8DFCE}" uniqueName="2" name="Status" queryTableFieldId="2" dataDxfId="244"/>
    <tableColumn id="3" xr3:uid="{8F9EB1D0-9611-4ACD-8665-4AAFE109CB82}" uniqueName="3" name="Supply Chain Segment" queryTableFieldId="3" dataDxfId="243"/>
    <tableColumn id="4" xr3:uid="{8DFA7806-8B7E-43CF-98D7-074B91F5D330}" uniqueName="4" name="Company" queryTableFieldId="4" dataDxfId="242"/>
    <tableColumn id="5" xr3:uid="{4949A52C-9A3C-4735-8B3A-AB52BDFEB201}" uniqueName="5" name="NAATBatt Member" queryTableFieldId="5" dataDxfId="241"/>
    <tableColumn id="6" xr3:uid="{8B48F797-CEBB-4EBB-B654-F644EBFCDA01}" uniqueName="6" name="Facility Name" queryTableFieldId="6" dataDxfId="240"/>
    <tableColumn id="7" xr3:uid="{521DEAE6-5FDB-4DD5-BC92-E637AB989C1C}" uniqueName="7" name="Product Type" queryTableFieldId="7" dataDxfId="239"/>
    <tableColumn id="8" xr3:uid="{C05515D0-5B1B-49F9-A205-2B4C0DE57FB1}" uniqueName="8" name="Product" queryTableFieldId="8" dataDxfId="238"/>
    <tableColumn id="9" xr3:uid="{60684EA1-B1AC-4E46-AA4E-7A474AEB5822}" uniqueName="9" name="Facility or Company Website" queryTableFieldId="9" dataDxfId="237"/>
    <tableColumn id="10" xr3:uid="{2C456EA8-815B-4B8A-8D1E-F73872B4EDD4}" uniqueName="10" name="Facility Address" queryTableFieldId="10" dataDxfId="236"/>
    <tableColumn id="11" xr3:uid="{DCCBE198-F8FA-413C-91AD-752CCA8CBF35}" uniqueName="11" name="Facility City" queryTableFieldId="11" dataDxfId="235"/>
    <tableColumn id="12" xr3:uid="{C596B325-3E8A-449E-9473-9F44B4C16EE0}" uniqueName="12" name="Facility State or Province" queryTableFieldId="12" dataDxfId="234"/>
    <tableColumn id="13" xr3:uid="{EA5B25D0-7B20-47AD-AF83-504DEFA13923}" uniqueName="13" name="Facility Country" queryTableFieldId="13" dataDxfId="233"/>
    <tableColumn id="14" xr3:uid="{F199DE4B-A7F9-471D-97A5-1CADCA05F8EC}" uniqueName="14" name="Facility Zip" queryTableFieldId="14"/>
    <tableColumn id="15" xr3:uid="{4AA750BB-1827-4458-80E4-2AD242A3B8B7}" uniqueName="15" name="Facility Phone" queryTableFieldId="15"/>
    <tableColumn id="16" xr3:uid="{23EB478A-95B3-4A13-BCF2-9BCC2C353322}" uniqueName="16" name="Latitude" queryTableFieldId="16"/>
    <tableColumn id="17" xr3:uid="{E761C5F6-644B-4EDE-969D-43D12A9B938A}" uniqueName="17" name="Longitude" queryTableFieldId="17"/>
    <tableColumn id="18" xr3:uid="{F66360E0-4FEA-4F3E-8B84-08474F046960}" uniqueName="18" name="Facility Workforce" queryTableFieldId="18"/>
    <tableColumn id="19" xr3:uid="{1E1EBA70-638B-40FE-8D65-8FE91CE32320}" uniqueName="19" name="Production Capacity" queryTableFieldId="19"/>
    <tableColumn id="20" xr3:uid="{893B4F2C-C654-4744-82E4-0D1690977C35}" uniqueName="20" name="Annual Production Units" queryTableFieldId="20" dataDxfId="232"/>
    <tableColumn id="21" xr3:uid="{4D08DAEA-FFBC-4B8A-B2EB-9A4071A1F365}" uniqueName="21" name="HQ Company" queryTableFieldId="21" dataDxfId="231"/>
    <tableColumn id="22" xr3:uid="{977EFDA7-E2AA-48B2-AF0E-D83BB8D498B9}" uniqueName="22" name="HQ Website" queryTableFieldId="22" dataDxfId="230"/>
    <tableColumn id="23" xr3:uid="{BA1BFF7D-D7B6-4416-AD00-6DE695466429}" uniqueName="23" name="HQ City" queryTableFieldId="23" dataDxfId="229"/>
    <tableColumn id="24" xr3:uid="{04A07478-0C94-4E37-B3C3-04C289DD56C3}" uniqueName="24" name="HQ State or Province" queryTableFieldId="24" dataDxfId="228"/>
    <tableColumn id="25" xr3:uid="{C7114B69-8FCB-4EE7-A8E5-CCB77F4B149C}" uniqueName="25" name="HQ Country" queryTableFieldId="25" dataDxfId="227"/>
    <tableColumn id="26" xr3:uid="{66AC7D3E-8FA4-472D-BC73-B7886ED056FA}" uniqueName="26" name="QC" queryTableFieldId="26" dataDxfId="226"/>
    <tableColumn id="27" xr3:uid="{BF96B0E4-4774-4763-94A3-8E2347C21F21}" uniqueName="27" name="QC Date" queryTableFieldId="27"/>
    <tableColumn id="28" xr3:uid="{BCDD0FA4-F23A-49B4-8B28-EA640F9A3886}" uniqueName="28" name="Sources" queryTableFieldId="28" dataDxfId="225"/>
    <tableColumn id="29" xr3:uid="{A4507418-16B3-4A30-B77D-1137A399F85D}" uniqueName="29" name="Notes" queryTableFieldId="29" dataDxfId="224"/>
    <tableColumn id="30" xr3:uid="{9809873A-4856-4E04-8337-DA4F1E3A1900}" uniqueName="30" name="Production Units" queryTableFieldId="30" dataDxfId="223"/>
    <tableColumn id="31" xr3:uid="{9B24B6F4-CA6C-474E-B86E-64125D5269D4}" uniqueName="31" name="Supply  Chain Segment" queryTableFieldId="31" dataDxfId="222"/>
  </tableColumns>
  <tableStyleInfo name="TableStyleMedium7"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C4B2668B-7519-4B3C-887E-298D70FD86CD}" name="RandD" displayName="RandD" ref="A1:AG116" totalsRowShown="0">
  <autoFilter ref="A1:AG116" xr:uid="{C4B2668B-7519-4B3C-887E-298D70FD86CD}"/>
  <tableColumns count="33">
    <tableColumn id="1" xr3:uid="{2AC36C56-5A2C-47AD-B474-2C7F88E4CE28}" name="ID"/>
    <tableColumn id="32" xr3:uid="{6181C002-BF62-F746-8ABC-508FF88E0EB4}" name="Updated"/>
    <tableColumn id="31" xr3:uid="{08D76BDF-FABA-354D-A052-BC11721F9A43}" name="Team Member"/>
    <tableColumn id="29" xr3:uid="{4B2C75B3-8C63-4442-8844-7EB18323E0EB}" name="Status"/>
    <tableColumn id="34" xr3:uid="{7701E444-0ACB-144A-B809-7C2216333CBB}" name="Status2"/>
    <tableColumn id="33" xr3:uid="{0BD06223-75DF-D94C-A569-92B0E0EA0570}" name="Timeline"/>
    <tableColumn id="11" xr3:uid="{CAECA8E0-5F44-C542-98F0-317AA872DDC8}" name="Node"/>
    <tableColumn id="14" xr3:uid="{E5F3E04E-563F-4979-B0BA-85883F636898}" name="Supply Chain Segment"/>
    <tableColumn id="2" xr3:uid="{C6BAE5FD-021B-4383-AB56-F7B8C40C98B2}" name="Company"/>
    <tableColumn id="13" xr3:uid="{D79FC8DF-6256-4975-97F9-FFF7B9D1CFC2}" name="NAATBatt Member"/>
    <tableColumn id="23" xr3:uid="{74481C0C-84CE-4CAC-96C2-CA579414D719}" name="Facility Name"/>
    <tableColumn id="28" xr3:uid="{4FA13BD0-FE47-4D8A-B8A6-6E644C47E603}" name="Product Type"/>
    <tableColumn id="3" xr3:uid="{9BF8E0FD-DBB7-4FEC-ACF9-AF2146A10E9F}" name="Product"/>
    <tableColumn id="4" xr3:uid="{EB89A065-D510-4FD2-AF8C-F44408EA1DF4}" name="Facility or Company Website"/>
    <tableColumn id="5" xr3:uid="{22211A70-B42C-45E3-B84F-2A850145E997}" name="Facility Address"/>
    <tableColumn id="6" xr3:uid="{A06D0D9C-0DDC-44FF-A69D-8F6C8ED6F33F}" name="Facility City"/>
    <tableColumn id="7" xr3:uid="{1B3EAD8E-9416-4510-B655-0C8ECEDF12AE}" name="Facility State or Province"/>
    <tableColumn id="8" xr3:uid="{C6DC1D37-4E8E-4153-8793-FC4BE41C61B8}" name="Facility Country"/>
    <tableColumn id="9" xr3:uid="{702A0CD6-9FAC-42E4-9AE6-8797AE7EBB8C}" name="Facility Zip"/>
    <tableColumn id="10" xr3:uid="{F3F19F26-A6F7-4B6B-924B-46E4CABF5544}" name="Facility Phone"/>
    <tableColumn id="15" xr3:uid="{F1A316E2-321E-4344-B9C1-BFA287833AD1}" name="Latitude"/>
    <tableColumn id="24" xr3:uid="{CF32A53F-18D3-4E3E-85BD-E24FCFE531E4}" name="Longitude"/>
    <tableColumn id="12" xr3:uid="{81085AA2-3C4A-4461-A8D4-78EB6A77B175}" name="Facility Workforce"/>
    <tableColumn id="17" xr3:uid="{FB433367-F543-45C8-80D1-79CF06365417}" name="HQ Company"/>
    <tableColumn id="16" xr3:uid="{6BAA4C4D-96DB-4965-95B8-E53FA8555960}" name="HQ Website"/>
    <tableColumn id="18" xr3:uid="{7C97B8AF-18A4-42AE-A229-332139AFCBC8}" name="HQ City"/>
    <tableColumn id="19" xr3:uid="{53E89D4A-EC5A-4FC0-A97C-E24422693611}" name="HQ State or Province"/>
    <tableColumn id="20" xr3:uid="{EE0C7B00-873F-4D96-9F0A-36D5EA7A1B3C}" name="HQ Country"/>
    <tableColumn id="25" xr3:uid="{A420DA98-24A8-48D2-8901-B29BA9D53E5E}" name="QC"/>
    <tableColumn id="26" xr3:uid="{357AA9D5-EC3A-46CA-82A3-72AEBA736707}" name="QC Date"/>
    <tableColumn id="21" xr3:uid="{167C0B8A-661F-4695-8781-E199677CF382}" name="Sources"/>
    <tableColumn id="22" xr3:uid="{4F23485C-8ADD-4F30-8A0F-0F6F46C6F24D}" name="Notes"/>
    <tableColumn id="27" xr3:uid="{56C272D1-D737-FE42-BFAA-BD9A7AEF9683}" name="Data Source"/>
  </tableColumns>
  <tableStyleInfo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CF3EAC10-6AAD-4897-B8C2-35891DA11DCF}" name="Modeling" displayName="Modeling" ref="A1:AF22" totalsRowShown="0" headerRowDxfId="67" dataDxfId="66">
  <autoFilter ref="A1:AF22" xr:uid="{CF3EAC10-6AAD-4897-B8C2-35891DA11DCF}"/>
  <sortState xmlns:xlrd2="http://schemas.microsoft.com/office/spreadsheetml/2017/richdata2" ref="A2:AE21">
    <sortCondition ref="I2:I21"/>
  </sortState>
  <tableColumns count="32">
    <tableColumn id="1" xr3:uid="{297D658A-2E5C-490B-813F-3A42689B2C65}" name="ID" dataDxfId="65"/>
    <tableColumn id="31" xr3:uid="{DEF0A5F1-8C04-4144-88DE-7C503722FEDF}" name="Updated" dataDxfId="64"/>
    <tableColumn id="30" xr3:uid="{01D4E760-FB4C-014E-AFBE-18D0ED9520B6}" name="Team Member" dataDxfId="63"/>
    <tableColumn id="23" xr3:uid="{BEC9F1AC-B2CE-4D33-9BC7-AB59A307352D}" name="Status" dataDxfId="62"/>
    <tableColumn id="33" xr3:uid="{A6703DCE-A10A-8144-BD00-7B99256EF93E}" name="Status2" dataDxfId="61"/>
    <tableColumn id="32" xr3:uid="{7711B773-87E6-C545-B392-6CE1AFC162FE}" name="Timeline" dataDxfId="60"/>
    <tableColumn id="9" xr3:uid="{086BC84B-9A3C-3E4D-A92E-0300888B14A3}" name="Node" dataDxfId="59"/>
    <tableColumn id="20" xr3:uid="{2213351A-E39A-4EFF-A596-1C4078430B16}" name="Supply Chain Segment" dataDxfId="58"/>
    <tableColumn id="2" xr3:uid="{90E059A7-16F7-471C-9269-15FFB6ED2B44}" name="Company" dataDxfId="57"/>
    <tableColumn id="19" xr3:uid="{84C55272-483E-47FC-86AF-42310A7F26A5}" name="NAATBatt Member" dataDxfId="56"/>
    <tableColumn id="27" xr3:uid="{5CDC939D-BDD9-4CA5-96CB-C555C84C1471}" name="Product Type" dataDxfId="55"/>
    <tableColumn id="3" xr3:uid="{F29C2D92-A764-4D94-A948-9C1360A6BA64}" name="Product" dataDxfId="54"/>
    <tableColumn id="24" xr3:uid="{FBBF0711-ED25-4BD2-93E1-F1336BE867BB}" name="Facility or Company Website" dataDxfId="53"/>
    <tableColumn id="4" xr3:uid="{72E79213-7872-4228-90DB-00224AD1F0A2}" name="Facility Address" dataDxfId="52"/>
    <tableColumn id="5" xr3:uid="{8D2FBF44-C481-4E13-8886-F457180ACFD0}" name="Facility City" dataDxfId="51"/>
    <tableColumn id="6" xr3:uid="{3E40D6B2-D332-4154-BA93-2984D8D52253}" name="Facility State or Province" dataDxfId="50"/>
    <tableColumn id="7" xr3:uid="{A56EA0CC-C1BE-44EC-B9D9-7DBE658CB4F0}" name="Facility Country" dataDxfId="49"/>
    <tableColumn id="8" xr3:uid="{AC682211-0B05-4CE3-A54C-AAAA274E0188}" name="Facility Zip" dataDxfId="48"/>
    <tableColumn id="10" xr3:uid="{C002B5B0-8801-4841-A990-B08C7393FCF0}" name="Facility Phone" dataDxfId="47"/>
    <tableColumn id="11" xr3:uid="{8A1FCAD6-26A4-40D6-932F-1B2FD8D75340}" name="Facility Workforce" dataDxfId="46"/>
    <tableColumn id="13" xr3:uid="{B15FBB38-5BBE-4313-92BE-E225CAF19949}" name="HQ Company" dataDxfId="45"/>
    <tableColumn id="12" xr3:uid="{1D875D46-B29A-4BD8-95C4-9BE7C836BC8A}" name="HQ Website" dataDxfId="44"/>
    <tableColumn id="14" xr3:uid="{C3C51C52-C244-4B8D-B673-520D75D7F906}" name="HQ City" dataDxfId="43"/>
    <tableColumn id="15" xr3:uid="{C92E6551-5234-47A5-83D7-BE47322666E2}" name="HQ State or Province" dataDxfId="42"/>
    <tableColumn id="16" xr3:uid="{A02FA351-7765-4493-8FEA-E68CA798B8A1}" name="HQ Country" dataDxfId="41"/>
    <tableColumn id="25" xr3:uid="{8F9D7A9B-A744-4158-9EB2-3E1C0A7082A1}" name="QC" dataDxfId="40"/>
    <tableColumn id="26" xr3:uid="{3949853A-4B32-4ECE-93E4-8465428A7949}" name="QC Date" dataDxfId="39"/>
    <tableColumn id="17" xr3:uid="{4AB5F0CF-6FC7-4646-9748-AF82365898AE}" name="Sources" dataDxfId="38"/>
    <tableColumn id="18" xr3:uid="{7DEC9F7F-4E90-4800-94DD-C0BEE8CC2D1A}" name="Notes" dataDxfId="37"/>
    <tableColumn id="21" xr3:uid="{88408910-8F68-45E2-83C4-04BA4CE3AC1A}" name="Latitude" dataDxfId="36"/>
    <tableColumn id="22" xr3:uid="{7BDABE91-056B-4A38-91FC-40DF832CD36E}" name="Longitude" dataDxfId="35"/>
    <tableColumn id="28" xr3:uid="{DFEDF598-6E4B-8E40-A9AA-72C41B1381F0}" name="Data Source" dataDxfId="34"/>
  </tableColumns>
  <tableStyleInfo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114F677-104E-43B3-B043-AA27F8B62A23}" name="Distributors" displayName="Distributors" ref="A1:AF4" totalsRowShown="0" headerRowDxfId="33" dataDxfId="32">
  <autoFilter ref="A1:AF4" xr:uid="{40B77D38-11E7-4472-A990-21E15A97A821}"/>
  <sortState xmlns:xlrd2="http://schemas.microsoft.com/office/spreadsheetml/2017/richdata2" ref="A2:AE4">
    <sortCondition ref="I2:I4"/>
  </sortState>
  <tableColumns count="32">
    <tableColumn id="1" xr3:uid="{798F5D71-FAE7-463F-BE27-2D484EC546C5}" name="ID" dataDxfId="31"/>
    <tableColumn id="30" xr3:uid="{754E314C-9369-F143-B89C-6A431F384993}" name="Updated" dataDxfId="30"/>
    <tableColumn id="29" xr3:uid="{A1D14EE8-395B-8E4A-B489-B07647C42ADD}" name="Team Member" dataDxfId="29"/>
    <tableColumn id="22" xr3:uid="{596262EB-E68E-4ED5-B1F1-A922B5B55A51}" name="Status" dataDxfId="28"/>
    <tableColumn id="32" xr3:uid="{69BB881A-76B3-D646-A282-3E33E67BA7B8}" name="Status2" dataDxfId="27"/>
    <tableColumn id="31" xr3:uid="{DEF80B0C-4E8E-C843-B622-BF5C9FE27410}" name="Timeline" dataDxfId="26"/>
    <tableColumn id="9" xr3:uid="{BB2B5C5C-DD86-7D4C-852E-736F769E805B}" name="Node" dataDxfId="25"/>
    <tableColumn id="19" xr3:uid="{535BCDB1-3E45-464E-97F6-7E4CAE2232B5}" name="Supply Chain Segment" dataDxfId="24"/>
    <tableColumn id="2" xr3:uid="{8A3FD553-B736-4911-BAF3-5BBF4AC4550B}" name="Company" dataDxfId="23"/>
    <tableColumn id="18" xr3:uid="{A67A2EE8-E476-47D1-8C62-7D5EB77FAC6D}" name="NAATBatt Member" dataDxfId="22"/>
    <tableColumn id="28" xr3:uid="{21021E0C-F2E5-462B-A07C-813E606BA826}" name="Product Type" dataDxfId="21"/>
    <tableColumn id="3" xr3:uid="{DBCA845E-7323-495A-B3B2-862D45921D1E}" name="Product" dataDxfId="20"/>
    <tableColumn id="26" xr3:uid="{B2E53E20-B6F0-4E26-8D37-1E244FFA613C}" name="Facility or Company Website" dataDxfId="19"/>
    <tableColumn id="4" xr3:uid="{4B27F220-F11D-42CC-A52D-B9B36DFFD7EE}" name="Facility Address" dataDxfId="18"/>
    <tableColumn id="5" xr3:uid="{DFBCB3E2-65BD-4CC5-9A72-A8171554997A}" name="Facility City" dataDxfId="17"/>
    <tableColumn id="6" xr3:uid="{4053C206-0F86-4208-AFB9-00F924EDFD98}" name="Facility State or Province" dataDxfId="16"/>
    <tableColumn id="7" xr3:uid="{D90670F6-5E75-4AD5-977F-0C395440A762}" name="Facility Country" dataDxfId="15"/>
    <tableColumn id="8" xr3:uid="{27324182-3118-4FC1-B705-3672515863A3}" name="Facility Zip" dataDxfId="14"/>
    <tableColumn id="10" xr3:uid="{6A0C560A-70C6-4F58-9A3A-CAEB6DFA27CC}" name="Facility Phone" dataDxfId="13"/>
    <tableColumn id="20" xr3:uid="{EA770764-07BE-42EB-A798-D3AA2F987C00}" name="Latitude" dataDxfId="12"/>
    <tableColumn id="21" xr3:uid="{B95AB9A9-FB1B-451D-96E1-091BEF115FB7}" name="Longitude" dataDxfId="11"/>
    <tableColumn id="11" xr3:uid="{D981A46C-0D49-4232-B645-80AD63518D6B}" name="Facility Workforce" dataDxfId="10"/>
    <tableColumn id="13" xr3:uid="{6E73F5E9-F51F-4B89-A9B8-752D9A99CC96}" name="HQ Company" dataDxfId="9"/>
    <tableColumn id="12" xr3:uid="{A5124700-62AC-44BD-9974-5B24058393F3}" name="HQ Website" dataDxfId="8"/>
    <tableColumn id="14" xr3:uid="{7A52BDED-0BE8-4E9D-9045-82B3309561BE}" name="HQ City" dataDxfId="7"/>
    <tableColumn id="15" xr3:uid="{CB745FF6-2150-4855-A6FC-9DF247B0BBA6}" name="HQ State or Province" dataDxfId="6"/>
    <tableColumn id="16" xr3:uid="{18DA3EE8-BDAE-4E36-9140-194CB501DD25}" name="HQ Country" dataDxfId="5"/>
    <tableColumn id="24" xr3:uid="{1F6BDC1A-CDD1-4F44-84F8-E35C0BCC9E36}" name="QC" dataDxfId="4"/>
    <tableColumn id="25" xr3:uid="{F8B66FCB-116F-4678-8BED-AFE5B751C89A}" name="QC Date" dataDxfId="3"/>
    <tableColumn id="17" xr3:uid="{3458F85C-C8D6-4515-8BFE-5C83DBDB1F86}" name="Sources" dataDxfId="2"/>
    <tableColumn id="23" xr3:uid="{D62A591C-150D-4DE0-869E-3198ADB6CCDA}" name="Notes" dataDxfId="1"/>
    <tableColumn id="27" xr3:uid="{0D56F01D-54EF-1544-B351-CEB222470D96}" name="Data Source" dataDxfId="0"/>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F905DC12-BDE4-43DD-B642-BEBE535407C3}" name="RawMatl" displayName="RawMatl" ref="A1:AJ28" totalsRowShown="0">
  <autoFilter ref="A1:AJ28" xr:uid="{04A5C0F7-EC33-4754-84A5-98E4CB5FD256}"/>
  <sortState xmlns:xlrd2="http://schemas.microsoft.com/office/spreadsheetml/2017/richdata2" ref="A2:AI28">
    <sortCondition ref="I2:I28"/>
  </sortState>
  <tableColumns count="36">
    <tableColumn id="1" xr3:uid="{80A8C9AD-04FC-4DCA-8BAE-9E364133E642}" name="ID"/>
    <tableColumn id="33" xr3:uid="{FEC04713-08B9-0F4D-9394-7D78542F798F}" name="Updated"/>
    <tableColumn id="34" xr3:uid="{D3C0FE17-2D5E-D94E-A90C-F4678B8EC5FA}" name="Team Member"/>
    <tableColumn id="2" xr3:uid="{C6500413-1712-4CED-8E64-D264DF73A59E}" name="Status"/>
    <tableColumn id="35" xr3:uid="{8CB61BE4-04C5-A347-9509-915B136FEBD5}" name="Status2"/>
    <tableColumn id="32" xr3:uid="{6F55887B-86C8-7D49-BA72-CD59D41EF3D6}" name="Timeline"/>
    <tableColumn id="15" xr3:uid="{08976FF1-C9FC-4549-A9AC-5D6C74A61314}" name="Node"/>
    <tableColumn id="27" xr3:uid="{2FE88838-1945-4168-8357-29125C479500}" name="Supply Chain Segment"/>
    <tableColumn id="3" xr3:uid="{E25AE20E-FDEB-4E24-A69B-617018CE853E}" name="Company"/>
    <tableColumn id="26" xr3:uid="{EBA59C22-0194-4659-8B0E-31651F78FBEA}" name="NAATBatt Member"/>
    <tableColumn id="4" xr3:uid="{00FBC3AE-B5EE-4FEA-AFFF-7EA2C0EE5268}" name="Facility Name"/>
    <tableColumn id="6" xr3:uid="{2A358181-ED84-4263-AF15-2562C769998D}" name="Product Type"/>
    <tableColumn id="7" xr3:uid="{8C03AC95-B492-49B4-8447-2ACB5D395DA7}" name="Product"/>
    <tableColumn id="8" xr3:uid="{72F81ED0-97E8-4724-885B-2B73B7937E5E}" name="Facility or Company Website"/>
    <tableColumn id="9" xr3:uid="{9D429F2A-01BE-420E-8AEA-EEE516368A31}" name="Facility Address"/>
    <tableColumn id="10" xr3:uid="{F241AA53-0314-4F0B-9578-183EA9116765}" name="Facility City"/>
    <tableColumn id="11" xr3:uid="{FC78AFDC-CFED-440F-978C-3F413E167CA9}" name="Facility State or Province"/>
    <tableColumn id="12" xr3:uid="{A5949261-8165-4492-AE4E-4E34366AA637}" name="Facility Country"/>
    <tableColumn id="13" xr3:uid="{FADBAC93-55F4-4566-BB5B-2DDE428618C7}" name="Facility Zip"/>
    <tableColumn id="14" xr3:uid="{AD704563-0094-48C9-A468-69E220468622}" name="Facility Phone"/>
    <tableColumn id="28" xr3:uid="{8968BC5A-5045-4A91-A5B1-B2C3C700CA4F}" name="Latitude"/>
    <tableColumn id="29" xr3:uid="{C02E8E2B-640E-4F15-A4FD-A14A4A6052CB}" name="Longitude"/>
    <tableColumn id="16" xr3:uid="{33C1C54E-107F-4B89-8319-D7AFC4A7F7F6}" name="Facility Workforce"/>
    <tableColumn id="36" xr3:uid="{F156C44F-177C-FB42-92DB-1011968095F1}" name="Production Capacity"/>
    <tableColumn id="17" xr3:uid="{78042228-5429-40F6-87ED-4C2F98CC50CF}" name="Production"/>
    <tableColumn id="18" xr3:uid="{753CAE47-D250-4D2A-842D-DD33436C8E6A}" name="Production Units"/>
    <tableColumn id="19" xr3:uid="{70437DCA-3CA1-4FEE-AAA0-E84D4AD81518}" name="HQ Company"/>
    <tableColumn id="20" xr3:uid="{8BC20163-372D-4862-B08F-7CD886F98C7F}" name="HQ Website"/>
    <tableColumn id="21" xr3:uid="{938B441C-8D39-481D-A986-FA9A594F5AA7}" name="HQ City"/>
    <tableColumn id="22" xr3:uid="{A0C4E3D6-149D-47A0-9E04-22BC610FA2A7}" name="HQ State or Province"/>
    <tableColumn id="23" xr3:uid="{7015F627-7A3C-4F0B-B39A-5298902D8A38}" name="HQ Country"/>
    <tableColumn id="5" xr3:uid="{F220FE80-270E-4E8C-B049-090087A226E5}" name="QC"/>
    <tableColumn id="30" xr3:uid="{110632B9-7948-4C8A-B12D-6BB7A82797D8}" name="QC Date"/>
    <tableColumn id="24" xr3:uid="{8828E4E7-722D-4013-AE27-C1286F1EB271}" name="Sources"/>
    <tableColumn id="25" xr3:uid="{CBEFBA23-7DC7-4CFF-B2BA-FD3084DC1C93}" name="Notes"/>
    <tableColumn id="31" xr3:uid="{EC113BEE-3AA5-7C4B-9F3F-35976AA552FB}" name="Data Source"/>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38C9A24-1F18-41A0-A653-F353BA04B75F}" name="BGMatl" displayName="BGMatl" ref="A1:AJ43" totalsRowShown="0">
  <autoFilter ref="A1:AJ43" xr:uid="{04A5C0F7-EC33-4754-84A5-98E4CB5FD256}"/>
  <sortState xmlns:xlrd2="http://schemas.microsoft.com/office/spreadsheetml/2017/richdata2" ref="A2:AI43">
    <sortCondition ref="I2:I43"/>
  </sortState>
  <tableColumns count="36">
    <tableColumn id="1" xr3:uid="{78A5E41A-334F-45D8-91AE-09A3D22B3C0E}" name="ID"/>
    <tableColumn id="32" xr3:uid="{BE818CCE-140A-3342-A7E0-FD850B24496D}" name="Updated"/>
    <tableColumn id="31" xr3:uid="{5A5AC5AB-5A16-1B42-9951-4291C5B986A3}" name="Team Member"/>
    <tableColumn id="2" xr3:uid="{B7BB1F8C-921A-42E4-912C-5E2C77268C12}" name="Status"/>
    <tableColumn id="35" xr3:uid="{9F636794-ADF8-1D43-A2DA-55A713444923}" name="Status2"/>
    <tableColumn id="33" xr3:uid="{0AF94327-58EB-0A42-A351-765D9341D84D}" name="Timeline"/>
    <tableColumn id="15" xr3:uid="{FDB10162-D4BB-094B-8AB9-D7E420BF531B}" name="Node"/>
    <tableColumn id="27" xr3:uid="{92572C9A-861B-4E7A-90EF-29A653619B56}" name="Supply Chain Segment"/>
    <tableColumn id="3" xr3:uid="{CDA28AEB-9044-4E70-BF51-91F10328BFE1}" name="Company"/>
    <tableColumn id="26" xr3:uid="{F176D6AA-B978-483D-B8F0-58A6D88A1031}" name="NAATBatt Member"/>
    <tableColumn id="4" xr3:uid="{271A4C7E-A07C-4A58-9117-68E8997EB9B3}" name="Facility Name"/>
    <tableColumn id="6" xr3:uid="{7014B2FD-C91C-4065-AE64-572051258DC7}" name="Product Type"/>
    <tableColumn id="7" xr3:uid="{DD1665BE-7CF6-4B15-ACF0-8C909DE474FE}" name="Product"/>
    <tableColumn id="8" xr3:uid="{8B2E8C48-CD9E-4487-B097-DEDF2E485B42}" name="Facility or Company Website"/>
    <tableColumn id="9" xr3:uid="{C4EC2786-CF7C-4B0C-95F8-8FBF4C6E6CF6}" name="Facility Address"/>
    <tableColumn id="10" xr3:uid="{4C655994-47A3-4A4D-94A2-7D247895F4AA}" name="Facility City"/>
    <tableColumn id="11" xr3:uid="{22D1BECC-ED9B-400F-8DAC-97BD21BE17CD}" name="Facility State or Province"/>
    <tableColumn id="12" xr3:uid="{92F4E012-B7B1-4301-BEF9-EEBA4649A6F9}" name="Facility Country"/>
    <tableColumn id="13" xr3:uid="{DD9257B6-7AAC-475E-ADAE-A0A45F889BAC}" name="Facility Zip"/>
    <tableColumn id="14" xr3:uid="{3CD75AE7-7EEE-4B7A-B818-F58320819ABA}" name="Facility Phone"/>
    <tableColumn id="28" xr3:uid="{B1F03A3D-75FC-4F86-8F2A-7A7CD28547C2}" name="Latitude"/>
    <tableColumn id="29" xr3:uid="{BB87720C-5FA9-4A98-8A31-0FB6565A6FA0}" name="Longitude"/>
    <tableColumn id="16" xr3:uid="{AF4243C0-EC98-4A01-8A30-FE9D7AEE7193}" name="Facility Workforce"/>
    <tableColumn id="36" xr3:uid="{1E850C94-C5F1-8B43-BC6F-DBA45AD922EA}" name="Production Capacity"/>
    <tableColumn id="17" xr3:uid="{5E584D40-48BB-493D-9014-A6CC8EAF6875}" name="Production"/>
    <tableColumn id="18" xr3:uid="{74935F5D-F789-4E0D-BCE1-6B9BAB557203}" name="Production Units"/>
    <tableColumn id="19" xr3:uid="{6230A98C-1029-4FC0-AEAB-360D89DCECD5}" name="HQ Company"/>
    <tableColumn id="20" xr3:uid="{AA3A6580-4AAE-4005-B261-26AB218A88D9}" name="HQ Website"/>
    <tableColumn id="21" xr3:uid="{FB6164F5-12D6-4B00-9142-669013DA0E97}" name="HQ City"/>
    <tableColumn id="22" xr3:uid="{1FD1DD90-0EE6-4F57-A770-27657090CF53}" name="HQ State or Province"/>
    <tableColumn id="23" xr3:uid="{972ACA3D-447C-4560-A70D-44674CE5434D}" name="HQ Country"/>
    <tableColumn id="5" xr3:uid="{F93C6B19-42F3-444E-8AFA-202BC16D2599}" name="QC"/>
    <tableColumn id="30" xr3:uid="{D5350E87-79D4-4D68-B5B5-A2DCCDD32E9F}" name="QC Date"/>
    <tableColumn id="24" xr3:uid="{7FFC8D99-5B9F-4F17-BC03-54FE454B4EBC}" name="Sources"/>
    <tableColumn id="25" xr3:uid="{BF32A797-6664-48AD-97AC-2D996899D414}" name="Notes"/>
    <tableColumn id="34" xr3:uid="{E4249DA7-EE3F-1D4A-A4E5-62F002B75B0C}" name="Data Source"/>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8E5EB512-ABB5-40D7-B926-E6F1A588784A}" name="Other" displayName="Other" ref="A1:AJ25" totalsRowShown="0" headerRowDxfId="221" dataDxfId="220">
  <autoFilter ref="A1:AJ25" xr:uid="{04A5C0F7-EC33-4754-84A5-98E4CB5FD256}">
    <filterColumn colId="3">
      <customFilters>
        <customFilter operator="notEqual" val=" "/>
      </customFilters>
    </filterColumn>
  </autoFilter>
  <sortState xmlns:xlrd2="http://schemas.microsoft.com/office/spreadsheetml/2017/richdata2" ref="A2:AI25">
    <sortCondition ref="I2:I25"/>
  </sortState>
  <tableColumns count="36">
    <tableColumn id="1" xr3:uid="{94DDDDFF-F8D5-4EE3-8080-5293F1FD3EBC}" name="ID" dataDxfId="219"/>
    <tableColumn id="34" xr3:uid="{1285922B-9287-1C4F-AD26-34CA903BE64A}" name="Updated" dataDxfId="218"/>
    <tableColumn id="33" xr3:uid="{FC333F42-25CD-9E43-A7BF-8D9F965CDD83}" name="Team Member" dataDxfId="217"/>
    <tableColumn id="2" xr3:uid="{2CACF135-12F7-4B1E-896D-7C5A6EDEFFAC}" name="Status" dataDxfId="216"/>
    <tableColumn id="32" xr3:uid="{11A5F089-B618-1E4C-8C23-FD59D759D792}" name="Status2" dataDxfId="215"/>
    <tableColumn id="35" xr3:uid="{662DC64F-C798-3647-AC72-524E7BB88F1D}" name="Timeline" dataDxfId="214"/>
    <tableColumn id="15" xr3:uid="{70A657E4-138B-8645-8829-E12B10B708D3}" name="Node" dataDxfId="213"/>
    <tableColumn id="27" xr3:uid="{F5D32E1A-AE5F-479C-8319-50F23C2B7F85}" name="Supply Chain Segment" dataDxfId="212"/>
    <tableColumn id="3" xr3:uid="{7508C3E3-9D81-4294-AEFF-8839C66F0C18}" name="Company" dataDxfId="211"/>
    <tableColumn id="26" xr3:uid="{F46D2CFE-FCC2-475E-A98A-DF60FF8087CA}" name="NAATBatt Member" dataDxfId="210"/>
    <tableColumn id="4" xr3:uid="{6F257399-C142-4E2B-ACE7-EBAEE1404B12}" name="Facility Name" dataDxfId="209"/>
    <tableColumn id="6" xr3:uid="{3FF53CC4-2B4A-4118-AA6A-772C68E26BCE}" name="Product Type" dataDxfId="208"/>
    <tableColumn id="7" xr3:uid="{05BF67EC-87D5-4E03-8815-5EEBB81F8788}" name="Product" dataDxfId="207"/>
    <tableColumn id="8" xr3:uid="{CC7C5AA3-04A7-4166-8138-EFC5FA38CC28}" name="Facility or Company Website" dataDxfId="206"/>
    <tableColumn id="9" xr3:uid="{A18655FE-8A93-4BD4-8A25-594890B19E6B}" name="Facility Address" dataDxfId="205"/>
    <tableColumn id="10" xr3:uid="{BC2F3510-230F-45FF-B985-2AD16D5B2C8D}" name="Facility City" dataDxfId="204"/>
    <tableColumn id="11" xr3:uid="{1FBA1857-01B0-4FB2-9AB8-F20D86B057A1}" name="Facility State or Province" dataDxfId="203"/>
    <tableColumn id="12" xr3:uid="{14DC9F66-3958-46B8-9B3B-698FD20D9507}" name="Facility Country" dataDxfId="202"/>
    <tableColumn id="13" xr3:uid="{368410FF-5484-4369-83F3-342E1B4C88D4}" name="Facility Zip" dataDxfId="201"/>
    <tableColumn id="14" xr3:uid="{FE0C1BB8-C642-4244-A4EE-586A3D237CD3}" name="Facility Phone" dataDxfId="200"/>
    <tableColumn id="28" xr3:uid="{2E778207-8EF9-48D2-B052-40A0AEF31166}" name="Latitude" dataDxfId="199"/>
    <tableColumn id="29" xr3:uid="{0DFB2580-59CD-41B8-9F2E-488529632597}" name="Longitude" dataDxfId="198"/>
    <tableColumn id="16" xr3:uid="{25D85235-93CE-4A5F-803F-5BE5706443EB}" name="Facility Workforce" dataDxfId="197" dataCellStyle="Comma"/>
    <tableColumn id="36" xr3:uid="{1EC7F7B8-D623-E447-9865-CC03FB5E7134}" name="Production Capacity" dataDxfId="196" dataCellStyle="Comma">
      <calculatedColumnFormula>CONCATENATE(Other[[#This Row],[Production]]," ",Other[[#This Row],[Production Units]])</calculatedColumnFormula>
    </tableColumn>
    <tableColumn id="17" xr3:uid="{B80BDED9-F37D-45EF-9F80-ED3D139FB243}" name="Production" dataDxfId="195" dataCellStyle="Comma"/>
    <tableColumn id="18" xr3:uid="{5F495116-EA26-4F00-B6D6-33B1FBE4C2CE}" name="Production Units" dataDxfId="194"/>
    <tableColumn id="19" xr3:uid="{F0EC044E-F975-44D6-9262-F0489AADE09F}" name="HQ Company" dataDxfId="193"/>
    <tableColumn id="20" xr3:uid="{36DD1665-302A-4008-912E-1D675B5440B9}" name="HQ Website" dataDxfId="192"/>
    <tableColumn id="21" xr3:uid="{DCADDA36-7384-4A8C-BACB-CCBD6600084B}" name="HQ City" dataDxfId="191"/>
    <tableColumn id="22" xr3:uid="{71BFFCF0-E048-44E6-8B2F-327E78C9A34F}" name="HQ State or Province" dataDxfId="190"/>
    <tableColumn id="23" xr3:uid="{9A1ED9BD-75B8-4E65-8384-7FE08C4CA3DB}" name="HQ Country" dataDxfId="189"/>
    <tableColumn id="5" xr3:uid="{C3EB9815-8600-4019-9F46-ADCE01A2ACCA}" name="QC" dataDxfId="188"/>
    <tableColumn id="30" xr3:uid="{4489AB1C-9F05-45D0-AE06-AB0AE620037C}" name="QC Date" dataDxfId="187"/>
    <tableColumn id="24" xr3:uid="{289253D1-0293-4F7F-8D04-83648D5A2DB0}" name="Sources" dataDxfId="186"/>
    <tableColumn id="25" xr3:uid="{548F5C84-6FFC-44CE-976F-598453675A53}" name="Notes" dataDxfId="185"/>
    <tableColumn id="31" xr3:uid="{017990E6-13B3-0348-AC63-11A5002610BB}" name="Data Source" dataDxfId="184"/>
  </tableColumns>
  <tableStyleInfo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9A6FD882-0C33-4B87-A993-64AEFED6096E}" name="Cells" displayName="Cells" ref="A1:AJ55" totalsRowShown="0">
  <autoFilter ref="A1:AJ55" xr:uid="{04A5C0F7-EC33-4754-84A5-98E4CB5FD256}"/>
  <sortState xmlns:xlrd2="http://schemas.microsoft.com/office/spreadsheetml/2017/richdata2" ref="A2:AI53">
    <sortCondition ref="I3:I53"/>
  </sortState>
  <tableColumns count="36">
    <tableColumn id="1" xr3:uid="{FEA1BA4C-CDC4-4FF4-BB93-D52547A5538E}" name="ID"/>
    <tableColumn id="33" xr3:uid="{DA198C2D-9DAF-764A-B881-5FEA77CEE044}" name="Updated"/>
    <tableColumn id="32" xr3:uid="{C6F64209-ABA6-E244-8336-63277897279B}" name="Team Member"/>
    <tableColumn id="2" xr3:uid="{8C03C1E0-B094-4B49-85EF-4D86282611A5}" name="Status"/>
    <tableColumn id="35" xr3:uid="{B5DD7848-C943-A448-97F8-DB30DDAA9162}" name="Status2"/>
    <tableColumn id="34" xr3:uid="{B1AB828A-7667-A549-9012-0273B99581AE}" name="Timeline"/>
    <tableColumn id="15" xr3:uid="{DC8E0CDE-D07D-BA4B-9D2D-C4DA9C9D1160}" name="Node"/>
    <tableColumn id="27" xr3:uid="{48585672-42D5-4D47-A05B-F6C9B2EAA9BD}" name="Supply Chain Segment"/>
    <tableColumn id="3" xr3:uid="{9164B136-8164-4FE5-ADEA-C317F37B5834}" name="Company"/>
    <tableColumn id="26" xr3:uid="{581085E7-A247-42C0-9B50-5549B1CD1A18}" name="NAATBatt Member"/>
    <tableColumn id="4" xr3:uid="{F1D21BE7-6C1D-47DA-B719-45176BB892B0}" name="Facility Name"/>
    <tableColumn id="6" xr3:uid="{49E6ACB0-73A3-4599-9CC0-2B63CAC523F3}" name="Product Type"/>
    <tableColumn id="7" xr3:uid="{14B67283-D7B6-49EC-BB19-87DD579D719F}" name="Product"/>
    <tableColumn id="8" xr3:uid="{89186D74-E59E-4DE8-B148-E149216DBC6D}" name="Facility or Company Website"/>
    <tableColumn id="9" xr3:uid="{5A57D342-F886-48C8-923B-DC81CEB6B7F4}" name="Facility Address"/>
    <tableColumn id="10" xr3:uid="{513C4FBE-7997-49D1-A790-525F09F31B69}" name="Facility City"/>
    <tableColumn id="11" xr3:uid="{0E2ED030-01CF-480C-AB56-8897777A34C2}" name="Facility State or Province"/>
    <tableColumn id="12" xr3:uid="{22037333-6E49-4BA4-9422-52694506F28F}" name="Facility Country"/>
    <tableColumn id="13" xr3:uid="{4200E693-D59B-41F2-A239-197FDA97E153}" name="Facility Zip"/>
    <tableColumn id="14" xr3:uid="{75D267A5-21A7-45F7-A6A8-6727D32BC4A5}" name="Facility Phone"/>
    <tableColumn id="28" xr3:uid="{5B976A1A-B201-4560-B3D3-E0D57B3D3599}" name="Latitude"/>
    <tableColumn id="29" xr3:uid="{267B7328-38B5-4FF6-BCED-11044001F83E}" name="Longitude"/>
    <tableColumn id="16" xr3:uid="{394F4366-6E84-4EA6-BDCF-640B09F6669E}" name="Facility Workforce"/>
    <tableColumn id="36" xr3:uid="{FA9BFD4E-55A9-6D4C-BC6F-07AE4615CEDB}" name="Production Capacity">
      <calculatedColumnFormula>CONCATENATE(Cells[[#This Row],[Production]]," ",Cells[[#This Row],[Production Units]])</calculatedColumnFormula>
    </tableColumn>
    <tableColumn id="17" xr3:uid="{DAA5E69D-FC07-408E-8CED-1DBA52859D59}" name="Production"/>
    <tableColumn id="18" xr3:uid="{F854FA67-C652-46E9-8B9A-72B130BFCE9C}" name="Production Units"/>
    <tableColumn id="19" xr3:uid="{9E1065A0-9732-4391-A8C2-B8509B8CCCDF}" name="HQ Company"/>
    <tableColumn id="20" xr3:uid="{6306EC28-D1F0-4588-8594-8E149AC797E7}" name="HQ Website"/>
    <tableColumn id="21" xr3:uid="{786623C8-2361-4129-9A98-B04F6FA77AD1}" name="HQ City"/>
    <tableColumn id="22" xr3:uid="{AB8DD187-A55B-4CAB-816C-5C9806C9DC4F}" name="HQ State or Province"/>
    <tableColumn id="23" xr3:uid="{AB4C8B5D-F4AA-4A6C-AEB3-64EB6C516C99}" name="HQ Country"/>
    <tableColumn id="5" xr3:uid="{CD403966-D7E5-49EA-A008-0B1B3310341A}" name="QC"/>
    <tableColumn id="30" xr3:uid="{6C8CFAF0-D520-45E1-AD9E-F42B8D4F2F85}" name="QC Date"/>
    <tableColumn id="24" xr3:uid="{12CEBC1F-588A-4B65-AACD-0F836725696C}" name="Sources"/>
    <tableColumn id="25" xr3:uid="{86EBAA1B-6AD3-4C2E-A733-FFC2083563A4}" name="Notes"/>
    <tableColumn id="31" xr3:uid="{DAE52C8F-6A83-9C4B-871C-68CBC40F4B85}" name="Data Source"/>
  </tableColumns>
  <tableStyleInfo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162F49A-75F1-4595-9E1E-DCE2DB33FF36}" name="PackMod" displayName="PackMod" ref="A1:AJ153" totalsRowShown="0" headerRowDxfId="183" dataDxfId="182">
  <autoFilter ref="A1:AJ153" xr:uid="{E162F49A-75F1-4595-9E1E-DCE2DB33FF36}"/>
  <sortState xmlns:xlrd2="http://schemas.microsoft.com/office/spreadsheetml/2017/richdata2" ref="A2:AI153">
    <sortCondition ref="I2:I153"/>
  </sortState>
  <tableColumns count="36">
    <tableColumn id="1" xr3:uid="{4FF35959-18A7-4D50-91CA-377DF43A2BDF}" name="ID" dataDxfId="181"/>
    <tableColumn id="33" xr3:uid="{BDEDBC4A-4C01-8C4F-BCC2-264085DA369D}" name="Updated" dataDxfId="180"/>
    <tableColumn id="31" xr3:uid="{E5C3CADA-7EDA-1041-A170-8EA043B36C95}" name="Team Member" dataDxfId="179"/>
    <tableColumn id="2" xr3:uid="{0F7685A7-7622-43C3-8933-410341FC189C}" name="Status" dataDxfId="178"/>
    <tableColumn id="35" xr3:uid="{091974E6-268A-3045-8852-E8791C2CA4AA}" name="Status2" dataDxfId="177"/>
    <tableColumn id="34" xr3:uid="{DC113AD9-DB6B-EF4D-BC09-69396BCCA48C}" name="Timeline" dataDxfId="176"/>
    <tableColumn id="6" xr3:uid="{FA5CC144-53C8-144A-AEB7-AA6B4DD1690B}" name="Node" dataDxfId="175"/>
    <tableColumn id="24" xr3:uid="{C9EB2876-3A63-4B49-A89F-C3749B0439A2}" name="Supply Chain Segment" dataDxfId="174"/>
    <tableColumn id="3" xr3:uid="{D737A0EA-8C39-4D9D-993E-E7E5C843C165}" name="Company" dataDxfId="173"/>
    <tableColumn id="23" xr3:uid="{B8C08B3F-5B8C-448F-B22A-3CA42006F420}" name="NAATBatt Member" dataDxfId="172"/>
    <tableColumn id="4" xr3:uid="{33BC5606-AB57-46E2-9048-1E001D0D37AC}" name="Facility Name" dataDxfId="171"/>
    <tableColumn id="32" xr3:uid="{599635AB-0774-4B1C-9FB4-42318F6289D6}" name="Product Type" dataDxfId="170"/>
    <tableColumn id="5" xr3:uid="{15B88666-ED68-427C-9E45-3F68AA4337D9}" name="Product" dataDxfId="169"/>
    <tableColumn id="7" xr3:uid="{7BD20155-B9EC-4D51-8460-CE3577D55531}" name="Facility or Company Website" dataDxfId="168"/>
    <tableColumn id="8" xr3:uid="{7E4E4A16-4DDC-44D7-B9D7-3D8A08EA4952}" name="Facility Address" dataDxfId="167"/>
    <tableColumn id="9" xr3:uid="{C759ABB5-8889-4B36-95AA-281611DDB7AE}" name="Facility City" dataDxfId="166"/>
    <tableColumn id="10" xr3:uid="{17CC2F2B-C7E9-464C-AE40-B1C7E2930BED}" name="Facility State or Province" dataDxfId="165"/>
    <tableColumn id="11" xr3:uid="{CE5DB8A0-50A5-45A9-B91D-7447DC303B29}" name="Facility Country" dataDxfId="164"/>
    <tableColumn id="12" xr3:uid="{582B3974-2706-4A77-92DF-E8A4FCEEA061}" name="Facility Zip" dataDxfId="163"/>
    <tableColumn id="14" xr3:uid="{E6C66A24-E14C-4CCD-BA4C-F518B89D5E87}" name="Facility Phone" dataDxfId="162"/>
    <tableColumn id="25" xr3:uid="{BBDC6315-D7AC-43EC-AFFB-46DD444DB70D}" name="Latitude" dataDxfId="161"/>
    <tableColumn id="26" xr3:uid="{04F6510B-1C4C-43F5-A825-8B6188B2AC53}" name="Longitude" dataDxfId="160"/>
    <tableColumn id="15" xr3:uid="{FFE02878-FEBC-4490-BA12-CE36E1FDAB2A}" name="Facility Workforce" dataDxfId="159"/>
    <tableColumn id="36" xr3:uid="{3ED842FA-2EE9-E14C-8AFD-505092C0EF58}" name="Production Capacity" dataDxfId="158">
      <calculatedColumnFormula>CONCATENATE(PackMod[[#This Row],[Production]]," ",PackMod[[#This Row],[Production Units]])</calculatedColumnFormula>
    </tableColumn>
    <tableColumn id="27" xr3:uid="{C4F94CF2-C838-4ED0-A862-F38C11F8C14F}" name="Production" dataDxfId="157" dataCellStyle="Comma"/>
    <tableColumn id="28" xr3:uid="{3BA192B7-A079-4093-B368-61414DC59059}" name="Production Units" dataDxfId="156"/>
    <tableColumn id="17" xr3:uid="{6C0157F1-9273-490D-870B-3C6D07AD770A}" name="HQ Company" dataDxfId="155"/>
    <tableColumn id="16" xr3:uid="{84B76EC9-C45F-4E21-A69D-7244C8AC5B27}" name="HQ Website" dataDxfId="154"/>
    <tableColumn id="18" xr3:uid="{0BEF10B5-71D0-4A92-A2A6-9FA0AA8693D0}" name="HQ City" dataDxfId="153"/>
    <tableColumn id="19" xr3:uid="{A76F4BAD-D082-4CF3-8A30-871A05B4753D}" name="HQ State or Province" dataDxfId="152"/>
    <tableColumn id="20" xr3:uid="{F6659238-9A36-4065-8958-B95C1D066A5C}" name="HQ Country" dataDxfId="151"/>
    <tableColumn id="29" xr3:uid="{FE66C5A5-6CF1-40FA-BB5A-307C73360C96}" name="QC" dataDxfId="150"/>
    <tableColumn id="30" xr3:uid="{C5F5C424-E20C-46C9-83A8-FC06CBE59368}" name="QC Date" dataDxfId="149"/>
    <tableColumn id="21" xr3:uid="{5937195E-3878-42A0-B7C9-29144B2014FA}" name="Sources" dataDxfId="148"/>
    <tableColumn id="22" xr3:uid="{93C205B4-13CE-4699-9157-4E726A412B62}" name="Notes" dataDxfId="147"/>
    <tableColumn id="13" xr3:uid="{1DEC842F-9358-2249-93A1-6207955D585C}" name="Data Source" dataDxfId="146"/>
  </tableColumns>
  <tableStyleInfo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65B3DFBD-98A8-4242-A9C0-879BE4042BCC}" name="EOL_Tbl" displayName="EOL_Tbl" ref="A1:AL63" totalsRowShown="0" headerRowDxfId="145" dataDxfId="144">
  <autoFilter ref="A1:AL63" xr:uid="{AABE0436-461A-4C2A-81D3-83C0E20D4E02}"/>
  <sortState xmlns:xlrd2="http://schemas.microsoft.com/office/spreadsheetml/2017/richdata2" ref="A2:AK63">
    <sortCondition ref="I2:I63"/>
  </sortState>
  <tableColumns count="38">
    <tableColumn id="1" xr3:uid="{9A5180F2-A531-4A1D-81B6-EC7B7A885DFE}" name="ID" dataDxfId="143"/>
    <tableColumn id="35" xr3:uid="{8599895B-A626-5143-B449-4118CAB667B7}" name="Updated" dataDxfId="142"/>
    <tableColumn id="34" xr3:uid="{2E956A07-2D2D-1F4A-8A01-95DC86EE82F1}" name="Team Member" dataDxfId="141"/>
    <tableColumn id="23" xr3:uid="{A3683A11-4BC4-4897-8F6F-FD9FE1045CB8}" name="Status" dataDxfId="140"/>
    <tableColumn id="37" xr3:uid="{26A836E4-0182-474F-9F9C-E21B28A7D327}" name="Status2" dataDxfId="139"/>
    <tableColumn id="36" xr3:uid="{7C30B43E-2027-4649-8864-7BA680E4DBAF}" name="Timeline" dataDxfId="138"/>
    <tableColumn id="12" xr3:uid="{385CEFB7-DB21-F740-8EE0-D92CBDE989CB}" name="Node" dataDxfId="137"/>
    <tableColumn id="25" xr3:uid="{D49228D8-8C95-449D-A2CE-A2407F715A78}" name="Supply Chain Segment" dataDxfId="136"/>
    <tableColumn id="29" xr3:uid="{A6539525-E809-40A9-A697-1686464B7E19}" name="Company" dataDxfId="135"/>
    <tableColumn id="24" xr3:uid="{26F3506D-2B1E-4232-8E2F-D81384B554DA}" name="NAATBatt Member" dataDxfId="134"/>
    <tableColumn id="6" xr3:uid="{A2E07438-7AC5-4191-8E79-CE7A71F7ABCB}" name="Facility Name" dataDxfId="133"/>
    <tableColumn id="16" xr3:uid="{ECB1C22F-247E-4069-A138-BFFBAD2C1A4E}" name="Facility Type" dataDxfId="132"/>
    <tableColumn id="33" xr3:uid="{7B109CB2-6F38-452C-BD91-D0A2748AE6DE}" name="Chemistries" dataDxfId="131"/>
    <tableColumn id="17" xr3:uid="{37CC36DF-45E4-4877-B0B3-49A41E2BE78D}" name="Feedstock" dataDxfId="130"/>
    <tableColumn id="18" xr3:uid="{67BD8626-BF92-4330-A53C-B0FF32202CCE}" name="Product" dataDxfId="129"/>
    <tableColumn id="15" xr3:uid="{7BB74746-E794-4D6F-89BB-BEE416D9405B}" name="Facility or Company Website" dataDxfId="128"/>
    <tableColumn id="7" xr3:uid="{C03D66B7-CF6E-414D-8B7E-87F0BB170BAC}" name="Facility Address" dataDxfId="127"/>
    <tableColumn id="8" xr3:uid="{A4CBFB9C-4057-4B9A-8427-863BB60834BA}" name="Facility City" dataDxfId="126"/>
    <tableColumn id="9" xr3:uid="{81FDC344-7312-40A0-8BBC-AC191789716B}" name="Facility State or Province" dataDxfId="125"/>
    <tableColumn id="10" xr3:uid="{D4666343-4970-4CA1-A3E5-68C3BFCE08C2}" name="Facility Country" dataDxfId="124"/>
    <tableColumn id="11" xr3:uid="{B316A979-9BDB-454A-A465-8CAD0FCB52EE}" name="Facility Zip" dataDxfId="123"/>
    <tableColumn id="13" xr3:uid="{86738C35-4C4B-428C-9AAA-8520E1AA580B}" name="Facility Phone" dataDxfId="122"/>
    <tableColumn id="14" xr3:uid="{9664424C-20B8-4B0A-BA31-5F5469E3B381}" name="Facility Workforce" dataDxfId="121"/>
    <tableColumn id="38" xr3:uid="{4B2F9EF1-66E2-CB44-947C-C744242F2014}" name="Production Capacity" dataDxfId="120"/>
    <tableColumn id="19" xr3:uid="{06578041-06DC-4F52-BB26-94EC8C40FCBB}" name="Production" dataDxfId="119"/>
    <tableColumn id="20" xr3:uid="{9FDAAB8A-F5DF-406D-8556-5481F9F2038E}" name="Production Units" dataDxfId="118"/>
    <tableColumn id="28" xr3:uid="{4B756008-0F51-427B-A7A6-4F670756EC30}" name="HQ Website" dataDxfId="117"/>
    <tableColumn id="2" xr3:uid="{C4D6CF0C-683E-4914-9161-D8069692DA4C}" name="HQ Company" dataDxfId="116"/>
    <tableColumn id="3" xr3:uid="{37B7CD36-CC52-4619-94D1-DE94519127D9}" name="HQ City" dataDxfId="115"/>
    <tableColumn id="4" xr3:uid="{88623432-D358-434D-A035-8823C69DCFA6}" name="HQ State or Province" dataDxfId="114"/>
    <tableColumn id="5" xr3:uid="{02BE3C99-D0C9-411D-AC50-6E749ADA64A4}" name="HQ Country" dataDxfId="113"/>
    <tableColumn id="30" xr3:uid="{2885A1DF-AFED-48B1-8C09-84AC6C1D8EF7}" name="QC" dataDxfId="112"/>
    <tableColumn id="31" xr3:uid="{BAA3C19F-D1E0-4718-8639-B266F43C6DF5}" name="QC Date" dataDxfId="111"/>
    <tableColumn id="21" xr3:uid="{92B4F592-F91F-4864-B189-1B7AB03CDD81}" name="Sources" dataDxfId="110"/>
    <tableColumn id="22" xr3:uid="{549A2CF5-D703-4135-8488-782A5931222D}" name="Notes" dataDxfId="109"/>
    <tableColumn id="26" xr3:uid="{69CBE723-5927-48D6-9ED7-F9FE42B7FC82}" name="Latitude" dataDxfId="108"/>
    <tableColumn id="27" xr3:uid="{4FE01A98-73D0-4291-AFC2-4D606CAB5E9A}" name="Longitude" dataDxfId="107"/>
    <tableColumn id="32" xr3:uid="{2B9C6859-6C06-9F4D-9A7B-086037CD0884}" name="Data Source" dataDxfId="106"/>
  </tableColumns>
  <tableStyleInfo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7DBEDBA2-C3AC-4F78-B1EE-245E8D24FB17}" name="Equip" displayName="Equip" ref="A1:AJ44" totalsRowShown="0" headerRowDxfId="105" dataDxfId="104">
  <autoFilter ref="A1:AJ44" xr:uid="{04A5C0F7-EC33-4754-84A5-98E4CB5FD256}"/>
  <sortState xmlns:xlrd2="http://schemas.microsoft.com/office/spreadsheetml/2017/richdata2" ref="A2:AI44">
    <sortCondition ref="I2:I44"/>
  </sortState>
  <tableColumns count="36">
    <tableColumn id="1" xr3:uid="{9E915252-9A1F-4957-9454-E6006A266445}" name="ID" dataDxfId="103"/>
    <tableColumn id="33" xr3:uid="{7D68D6A9-E052-8441-BEAD-D31569C5CB93}" name="Updated" dataDxfId="102"/>
    <tableColumn id="32" xr3:uid="{3B4619A2-9E93-4349-9F87-C4518AF532B0}" name="Team Member" dataDxfId="101"/>
    <tableColumn id="2" xr3:uid="{315827F6-0731-41B0-91A0-61FD03EEF1A2}" name="Status" dataDxfId="100"/>
    <tableColumn id="35" xr3:uid="{C58B3384-41B4-5541-BA48-3427D14A2EF3}" name="Status2" dataDxfId="99"/>
    <tableColumn id="34" xr3:uid="{B875CC61-06E2-4D4B-83D0-34FE33FD6DFD}" name="Timeline" dataDxfId="98"/>
    <tableColumn id="15" xr3:uid="{A74773A3-9C29-304A-89D0-E1ADE2C96FCD}" name="Node" dataDxfId="97"/>
    <tableColumn id="27" xr3:uid="{1F2912DF-53FA-4F6B-8C2F-03599536FCE0}" name="Supply Chain Segment" dataDxfId="96"/>
    <tableColumn id="3" xr3:uid="{47E12D0E-D54F-40E3-9224-AB1905B4D3CC}" name="Company" dataDxfId="95"/>
    <tableColumn id="26" xr3:uid="{80643D72-87C5-404A-B34A-0265083765AE}" name="NAATBatt Member" dataDxfId="94"/>
    <tableColumn id="4" xr3:uid="{7BBAED09-80EE-4000-AEFC-5AA91A939B97}" name="Facility Name" dataDxfId="93"/>
    <tableColumn id="6" xr3:uid="{3992F450-067F-4FE6-95AF-2260E0655994}" name="Product Type" dataDxfId="92"/>
    <tableColumn id="7" xr3:uid="{4F396938-2A8F-4FC1-A762-F226850A8CFD}" name="Product" dataDxfId="91"/>
    <tableColumn id="8" xr3:uid="{2D768841-E958-44D1-BE97-83A0D49E43C0}" name="Facility or Company Website" dataDxfId="90"/>
    <tableColumn id="9" xr3:uid="{67310B8F-F9A3-4F8C-84B9-1CE9884C84D6}" name="Facility Address" dataDxfId="89"/>
    <tableColumn id="10" xr3:uid="{0A7FC2B3-A86A-47AD-B008-F7A06CD6573E}" name="Facility City" dataDxfId="88"/>
    <tableColumn id="11" xr3:uid="{8CB62005-6E67-4495-9AA5-8B7C37F7D272}" name="Facility State or Province" dataDxfId="87"/>
    <tableColumn id="12" xr3:uid="{FB947B08-03BC-4714-BA53-2A4AE248C4F0}" name="Facility Country" dataDxfId="86"/>
    <tableColumn id="13" xr3:uid="{AD7698BA-5BA1-4F03-B85A-C548B018A742}" name="Facility Zip" dataDxfId="85"/>
    <tableColumn id="14" xr3:uid="{0F794AAA-44A7-43FE-9CEE-D4581389B4E0}" name="Facility Phone" dataDxfId="84"/>
    <tableColumn id="28" xr3:uid="{EF1A25B0-B7B9-44DA-9048-CD1BA7871C59}" name="Latitude" dataDxfId="83"/>
    <tableColumn id="29" xr3:uid="{EB73A344-5BF7-4DB9-9783-87A6CF5C0165}" name="Longitude" dataDxfId="82"/>
    <tableColumn id="16" xr3:uid="{4C21B526-A58F-4964-A49F-EEE5F06D9480}" name="Facility Workforce" dataDxfId="81"/>
    <tableColumn id="17" xr3:uid="{3AF22D59-A18F-46D6-BF66-6DE5C7103533}" name="Production Capacity" dataDxfId="80"/>
    <tableColumn id="36" xr3:uid="{D4B98EE4-5EC8-5749-81F5-D33C86D85CAF}" name="Production" dataDxfId="79"/>
    <tableColumn id="18" xr3:uid="{8B1B8E6A-500D-4E57-80A1-C5C146EB648E}" name="Production Units" dataDxfId="78"/>
    <tableColumn id="19" xr3:uid="{FC7D8772-B500-49D4-A15F-99F1E16BC6D3}" name="HQ Company" dataDxfId="77"/>
    <tableColumn id="20" xr3:uid="{74FAC490-C897-44AD-A49E-4D6712DCAD54}" name="HQ Website" dataDxfId="76"/>
    <tableColumn id="21" xr3:uid="{E51B5729-E522-4D31-A7D1-790A3EEFC0F8}" name="HQ City" dataDxfId="75"/>
    <tableColumn id="22" xr3:uid="{B088FE15-BB0B-4229-874D-91043E51679C}" name="HQ State or Province" dataDxfId="74"/>
    <tableColumn id="23" xr3:uid="{D24081C9-A4A9-454A-B764-6DD370D051FD}" name="HQ Country" dataDxfId="73"/>
    <tableColumn id="5" xr3:uid="{0EC4C6C1-17FB-4A56-B295-6E6513A3A771}" name="QC" dataDxfId="72"/>
    <tableColumn id="30" xr3:uid="{6161773A-B0B7-43CC-BBD3-7D93E2F9C520}" name="QC Date" dataDxfId="71"/>
    <tableColumn id="24" xr3:uid="{B690B9AC-CC0C-4E76-86BF-F57ED075A995}" name="Sources" dataDxfId="70"/>
    <tableColumn id="25" xr3:uid="{F24AD000-AF54-4788-A09F-39F0744EDDA9}" name="Notes" dataDxfId="69"/>
    <tableColumn id="31" xr3:uid="{E146D42F-076A-8B43-86C6-FFED3A28BC43}" name="Data Source" dataDxfId="68"/>
  </tableColumns>
  <tableStyleInfo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40B77D38-11E7-4472-A990-21E15A97A821}" name="Service" displayName="Service" ref="A1:AF74" totalsRowShown="0">
  <autoFilter ref="A1:AF74" xr:uid="{40B77D38-11E7-4472-A990-21E15A97A821}"/>
  <sortState xmlns:xlrd2="http://schemas.microsoft.com/office/spreadsheetml/2017/richdata2" ref="A2:AE74">
    <sortCondition ref="I2:I74"/>
  </sortState>
  <tableColumns count="32">
    <tableColumn id="1" xr3:uid="{44A8B3D2-44AC-462D-92C8-65BF66B2182C}" name="ID"/>
    <tableColumn id="30" xr3:uid="{330E4FDE-3E4F-1446-9D62-DD14C0648493}" name="Updated"/>
    <tableColumn id="26" xr3:uid="{4A425B20-F435-D948-A200-11B62AC25575}" name="Team Member"/>
    <tableColumn id="22" xr3:uid="{F5597960-6387-44F0-B44D-28785ABBC282}" name="Status"/>
    <tableColumn id="32" xr3:uid="{A887CD4D-A172-404C-8155-B23E43526EF6}" name="Status2"/>
    <tableColumn id="31" xr3:uid="{ADC9583A-61B2-AF41-86CA-51FC30F8D7AD}" name="Timeline"/>
    <tableColumn id="9" xr3:uid="{6D89D279-BE4C-AA4F-8F99-781903D239FF}" name="Node"/>
    <tableColumn id="19" xr3:uid="{D2A12A62-AD58-4783-8B75-18AEA8DBB0FC}" name="Supply Chain Segment"/>
    <tableColumn id="2" xr3:uid="{A2B9171D-4F5B-4D27-947B-5434F5B6A2ED}" name="Company"/>
    <tableColumn id="18" xr3:uid="{D4550D5F-9812-45BA-AC23-BFED235E8F11}" name="NAATBatt Member"/>
    <tableColumn id="28" xr3:uid="{344F153E-0104-4EB1-9EF6-653B6E38BC42}" name="Product Type"/>
    <tableColumn id="3" xr3:uid="{2A64EDA6-D270-4CBE-B394-6663FBCAEFD5}" name="Product"/>
    <tableColumn id="29" xr3:uid="{E94BC6DB-67F4-495E-B333-1EC2DA3122AA}" name="Facility or Company Website"/>
    <tableColumn id="4" xr3:uid="{CDE22419-18B0-43B5-9B3D-EC02640CCA42}" name="Facility Address"/>
    <tableColumn id="5" xr3:uid="{1405B256-DC3F-4DFF-BCB5-CC7C08A67A96}" name="Facility City"/>
    <tableColumn id="6" xr3:uid="{DBD8E629-E0DA-48B0-8ED4-32F6BD2FBF9F}" name="Facility State or Province"/>
    <tableColumn id="7" xr3:uid="{B468D35C-6A75-4408-A19D-3800ED094244}" name="Facility Country"/>
    <tableColumn id="8" xr3:uid="{D93714F5-4AF2-4462-B7BB-AEFF9FF29C3F}" name="Facility Zip"/>
    <tableColumn id="10" xr3:uid="{C3CC01D8-E4B3-4465-A26F-9AC240BCED4B}" name="Facility Phone"/>
    <tableColumn id="20" xr3:uid="{A4160AC3-1A3D-4414-84B9-1BCBE826973F}" name="Latitude"/>
    <tableColumn id="21" xr3:uid="{CB06ADFE-14F0-46AB-A818-BF1B7CAC713D}" name="Longitude"/>
    <tableColumn id="11" xr3:uid="{DF239618-2BF1-4651-8D76-BA022675ED66}" name="Facility Workforce"/>
    <tableColumn id="13" xr3:uid="{4878129D-6FF9-4368-B902-E79C3D5DDB66}" name="HQ Company"/>
    <tableColumn id="12" xr3:uid="{B2C1CCF9-2832-4591-8C94-79D8EEA39025}" name="HQ Website"/>
    <tableColumn id="14" xr3:uid="{5E712CC4-7664-4A8D-9FD0-83302067AF87}" name="HQ City"/>
    <tableColumn id="15" xr3:uid="{0860D598-DCF5-4EDA-8046-BFAE4D197B09}" name="HQ State or Province"/>
    <tableColumn id="16" xr3:uid="{EF994E3B-04C3-4693-8B66-362984CA995B}" name="HQ Country"/>
    <tableColumn id="24" xr3:uid="{870870DD-E788-496D-BC6C-504FA02D4903}" name="QC"/>
    <tableColumn id="25" xr3:uid="{540AD6C8-E60E-43A5-BA0A-0B21B5E27666}" name="QC Date"/>
    <tableColumn id="17" xr3:uid="{42969D3A-3D0E-4BC7-BC95-B15E954A1D30}" name="Sources"/>
    <tableColumn id="23" xr3:uid="{D12FE978-9EEE-4E9E-89D8-1B6D27922CEC}" name="Notes"/>
    <tableColumn id="27" xr3:uid="{C8DD0907-308C-0649-9E4F-36083A8898D4}" name="Data Source"/>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I40" dT="2021-07-01T17:20:02.43" personId="{2242E6D2-9A89-4E38-B824-344F5E1BC093}" id="{71400645-ACC9-481A-AB38-7E73D63EE450}">
    <text>4 locations in US, 2 abroad. Each facility may have less than 10 workers...</text>
  </threadedComment>
</ThreadedComment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8.bin"/><Relationship Id="rId1" Type="http://schemas.openxmlformats.org/officeDocument/2006/relationships/hyperlink" Target="https://www.aanddtech.com/" TargetMode="External"/><Relationship Id="rId6" Type="http://schemas.microsoft.com/office/2017/10/relationships/threadedComment" Target="../threadedComments/threadedComment1.xml"/><Relationship Id="rId5" Type="http://schemas.openxmlformats.org/officeDocument/2006/relationships/comments" Target="../comments1.xml"/><Relationship Id="rId4" Type="http://schemas.openxmlformats.org/officeDocument/2006/relationships/table" Target="../tables/table9.xml"/></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www.li-bama.com/" TargetMode="External"/><Relationship Id="rId1" Type="http://schemas.openxmlformats.org/officeDocument/2006/relationships/hyperlink" Target="https://www.onto-technology.com/" TargetMode="External"/><Relationship Id="rId4" Type="http://schemas.openxmlformats.org/officeDocument/2006/relationships/table" Target="../tables/table10.xml"/></Relationships>
</file>

<file path=xl/worksheets/_rels/sheet13.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3" Type="http://schemas.openxmlformats.org/officeDocument/2006/relationships/hyperlink" Target="../../../../Desktop/jobs/AppData/Local/Microsoft/Windows/INetCache/Content.Outlook/AppData/Local/Microsoft/Windows/INetCache/AppData/Local/Microsoft/Windows/INetCache/Content.Outlook/AppData/Local/Microsoft/Windows/INetCache/Content.Outlook/AppData/Local/Box/AppData/AppData/AppData/Local/AppData/Local/AppData/Local/AppData/Local/AppData/Roaming/AppData/Local/Downloads/glencore.com" TargetMode="External"/><Relationship Id="rId2" Type="http://schemas.openxmlformats.org/officeDocument/2006/relationships/hyperlink" Target="../../../../Desktop/jobs/AppData/Local/Microsoft/Windows/INetCache/Content.Outlook/AppData/Local/Microsoft/Windows/INetCache/AppData/Local/Microsoft/Windows/INetCache/Content.Outlook/AppData/Local/Microsoft/Windows/INetCache/Content.Outlook/AppData/Local/Box/AppData/AppData/AppData/Local/AppData/Local/AppData/Local/AppData/Local/AppData/Roaming/AppData/Local/Downloads/glencore.com" TargetMode="External"/><Relationship Id="rId1" Type="http://schemas.openxmlformats.org/officeDocument/2006/relationships/hyperlink" Target="../../../../Desktop/jobs/AppData/Local/Microsoft/Windows/INetCache/Content.Outlook/AppData/Local/Microsoft/Windows/INetCache/AppData/Local/Microsoft/Windows/INetCache/Content.Outlook/AppData/Local/Microsoft/Windows/INetCache/Content.Outlook/AppData/Local/Box/AppData/AppData/AppData/Local/AppData/Local/AppData/Local/AppData/Local/AppData/Roaming/AppData/Local/Downloads/vale.com" TargetMode="External"/><Relationship Id="rId6" Type="http://schemas.openxmlformats.org/officeDocument/2006/relationships/table" Target="../tables/table2.xml"/><Relationship Id="rId5" Type="http://schemas.openxmlformats.org/officeDocument/2006/relationships/printerSettings" Target="../printerSettings/printerSettings1.bin"/><Relationship Id="rId4" Type="http://schemas.openxmlformats.org/officeDocument/2006/relationships/hyperlink" Target="https://www.nickel28.com/investors/investors-overview/cobalt-27--change-of-auditors?turl=cobalt-27--change-of-auditors"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www.pyrotek.com/;%20https:/www.zoominfo.com/pic/pyrotek-incorporated/31720101" TargetMode="External"/><Relationship Id="rId2" Type="http://schemas.openxmlformats.org/officeDocument/2006/relationships/hyperlink" Target="https://www.prnewswire.com/news-releases/gm-to-source-us-based-lithium-for-next-generation-ev-batteries-through-closed-loop-process-with-low-carbon-emissions-301324868.html.%20https:/www.crunchbase.com/organization/controlled-thermal-resources" TargetMode="External"/><Relationship Id="rId1" Type="http://schemas.openxmlformats.org/officeDocument/2006/relationships/hyperlink" Target="../../../../Desktop/jobs/AppData/Local/Microsoft/Windows/INetCache/Content.Outlook/AppData/Local/Microsoft/Windows/INetCache/AppData/Local/Microsoft/Windows/INetCache/Content.Outlook/AppData/Local/Microsoft/Windows/INetCache/Content.Outlook/AppData/Local/Box/AppData/AppData/AppData/Local/AppData/Local/AppData/Local/AppData/Local/AppData/Roaming/AppData/Local/Downloads/vale.com" TargetMode="External"/><Relationship Id="rId5" Type="http://schemas.openxmlformats.org/officeDocument/2006/relationships/table" Target="../tables/table3.xml"/><Relationship Id="rId4"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8" Type="http://schemas.openxmlformats.org/officeDocument/2006/relationships/hyperlink" Target="https://www.zippia.com/birla-carbon-careers-19680/;https:/www.birlacarbon.com/4481/" TargetMode="External"/><Relationship Id="rId3" Type="http://schemas.openxmlformats.org/officeDocument/2006/relationships/hyperlink" Target="https://www.google.com/search?rlz=1C1GCEU_enUS1010US1011&amp;q=Ludwigshafen&amp;stick=H4sIAAAAAAAAAONgVuLUz9U3MDTKMjZ6xGjCLfDyxz1hKe1Ja05eY1Tl4grOyC93zSvJLKkUEudig7J4pbi5ELp4FrHy-JSmlGemF2ckpqXmAQDCo8-aUwAAAA&amp;sa=X&amp;ved=2ahUKEwjVyfCC8IH5AhWQg4kEHbX_B40QzIcDKAB6BAgFEAE" TargetMode="External"/><Relationship Id="rId7" Type="http://schemas.openxmlformats.org/officeDocument/2006/relationships/hyperlink" Target="https://www.google.com/search?q=birla+carbon+marietta+ga+address+and+phone+number&amp;rlz=1C1GCEU_enUS1010US1011&amp;oq=birla+carbon+marietta+ga+Add&amp;aqs=chrome.2.69i57j33i160l2.27975j1j7&amp;sourceid=chrome&amp;ie=UTF-8" TargetMode="External"/><Relationship Id="rId2" Type="http://schemas.openxmlformats.org/officeDocument/2006/relationships/hyperlink" Target="https://www.google.com/search?rlz=1C1GCEU_enUS1010US1011&amp;q=Ludwigshafen&amp;stick=H4sIAAAAAAAAAONgVuLUz9U3MDTKMjZ6xGjCLfDyxz1hKe1Ja05eY1Tl4grOyC93zSvJLKkUEudig7J4pbi5ELp4FrHy-JSmlGemF2ckpqXmAQDCo8-aUwAAAA&amp;sa=X&amp;ved=2ahUKEwjVyfCC8IH5AhWQg4kEHbX_B40QzIcDKAB6BAgFEAE" TargetMode="External"/><Relationship Id="rId1" Type="http://schemas.openxmlformats.org/officeDocument/2006/relationships/hyperlink" Target="https://www.basf.com/us/en/who-we-are/organization/locations/find-out-about-basf-in---/Louisiana/about-louisiana.html;%20https:/www.basf.com/us/en/who-we-are.html" TargetMode="External"/><Relationship Id="rId6" Type="http://schemas.openxmlformats.org/officeDocument/2006/relationships/hyperlink" Target="https://www.birlacarbon.com/" TargetMode="External"/><Relationship Id="rId11" Type="http://schemas.openxmlformats.org/officeDocument/2006/relationships/table" Target="../tables/table4.xml"/><Relationship Id="rId5" Type="http://schemas.openxmlformats.org/officeDocument/2006/relationships/hyperlink" Target="https://www.google.com/search?q=arlanxeo+canada+address&amp;rlz=1C1GCEU_enUS1010US1011&amp;ei=ZrrPYrT2J-SjptQP8-ar-Ac&amp;ved=0ahUKEwi0wYPw4vf4AhXkkYkEHXPzCn8Q4dUDCA4&amp;uact=5&amp;oq=arlanxeo+canada+address&amp;gs_lcp=Cgdnd3Mtd2l6EAMyBQghEKsCMgUIIRCrAjIFCCEQqwI6BwgAEEcQsAM6BggAEB4QDToICAAQHhAIEA06CggAEB4QDxAIEA06BQgAEIYDSgQIQRgASgQIRhgAUIYMWNoWYIQjaAFwAHgAgAHwAYgBlweSAQUwLjYuMZgBAKABAcgBCMABAQ&amp;sclient=gws-wiz" TargetMode="External"/><Relationship Id="rId10" Type="http://schemas.openxmlformats.org/officeDocument/2006/relationships/printerSettings" Target="../printerSettings/printerSettings3.bin"/><Relationship Id="rId4" Type="http://schemas.openxmlformats.org/officeDocument/2006/relationships/hyperlink" Target="https://www.nippon-denkai.co.jp/english/about/locations.html;%20%20denkaiamerica.com;%20Questionnaire;%20https:/www.daikin.com/-/media/Project/Daikin/daikin_com/investor/data/report/daikin2021_printing-pdf.pdf?rev=-1" TargetMode="External"/><Relationship Id="rId9" Type="http://schemas.openxmlformats.org/officeDocument/2006/relationships/hyperlink" Target="https://www.birlacarbon.com/"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betterbuildingssolutioncenter.energy.gov/iso-50001/showcase-projects/clarios-meadowbrook-lithium-ion%E2%80%9450001-ready-facility" TargetMode="External"/><Relationship Id="rId2" Type="http://schemas.openxmlformats.org/officeDocument/2006/relationships/hyperlink" Target="http://www.lgchem.com/" TargetMode="External"/><Relationship Id="rId1" Type="http://schemas.openxmlformats.org/officeDocument/2006/relationships/hyperlink" Target="https://betterbuildingssolutioncenter.energy.gov/iso-50001/showcase-projects/clarios-meadowbrook-lithium-ion%E2%80%9450001-ready-facility;%20https:/business.westcoastchamber.org/member-directory/Details/clarios-884387;https:/wwmt.com/news/local/battery-clairos-manufacturing-plant-holland-michigan-meadowbrook-recycling-environmental-efforts-electric-cars" TargetMode="External"/><Relationship Id="rId6" Type="http://schemas.openxmlformats.org/officeDocument/2006/relationships/table" Target="../tables/table5.xml"/><Relationship Id="rId5" Type="http://schemas.openxmlformats.org/officeDocument/2006/relationships/printerSettings" Target="../printerSettings/printerSettings4.bin"/><Relationship Id="rId4" Type="http://schemas.openxmlformats.org/officeDocument/2006/relationships/hyperlink" Target="https://pressroom.toyota.com/facility/toyota-battery-manufacturing-north-carolina-tbmnc/" TargetMode="External"/></Relationships>
</file>

<file path=xl/worksheets/_rels/sheet8.xml.rels><?xml version="1.0" encoding="UTF-8" standalone="yes"?>
<Relationships xmlns="http://schemas.openxmlformats.org/package/2006/relationships"><Relationship Id="rId8" Type="http://schemas.openxmlformats.org/officeDocument/2006/relationships/hyperlink" Target="http://www.polyplus.com/" TargetMode="External"/><Relationship Id="rId13" Type="http://schemas.openxmlformats.org/officeDocument/2006/relationships/hyperlink" Target="http://www.lgchem.com/" TargetMode="External"/><Relationship Id="rId18" Type="http://schemas.openxmlformats.org/officeDocument/2006/relationships/hyperlink" Target="tel:%E2%80%AA607%20398-0618" TargetMode="External"/><Relationship Id="rId3" Type="http://schemas.openxmlformats.org/officeDocument/2006/relationships/hyperlink" Target="http://www.coreshelltech.com/" TargetMode="External"/><Relationship Id="rId21" Type="http://schemas.openxmlformats.org/officeDocument/2006/relationships/hyperlink" Target="http://www.britishvolt.com/" TargetMode="External"/><Relationship Id="rId7" Type="http://schemas.openxmlformats.org/officeDocument/2006/relationships/hyperlink" Target="http://www.sparkz.energy/" TargetMode="External"/><Relationship Id="rId12" Type="http://schemas.openxmlformats.org/officeDocument/2006/relationships/hyperlink" Target="https://www.google.com/search?q=highpower+Mountain+View%2C+CA+94040%2C+US&amp;rlz=1C1GCEU_enUS1010US1011&amp;oq=highpower+Mountain+View%2C+CA+94040%2C+US+&amp;aqs=chrome..69i57.15125j0j4&amp;sourceid=chrome&amp;ie=UTF-8" TargetMode="External"/><Relationship Id="rId17" Type="http://schemas.openxmlformats.org/officeDocument/2006/relationships/hyperlink" Target="http://www.im3ny.com/" TargetMode="External"/><Relationship Id="rId2" Type="http://schemas.openxmlformats.org/officeDocument/2006/relationships/hyperlink" Target="http://www.coreshelltech.com/" TargetMode="External"/><Relationship Id="rId16" Type="http://schemas.openxmlformats.org/officeDocument/2006/relationships/hyperlink" Target="http://www.ford.com/" TargetMode="External"/><Relationship Id="rId20" Type="http://schemas.openxmlformats.org/officeDocument/2006/relationships/hyperlink" Target="https://www.google.com/search?q=LION+Electric+quebec+canada+address&amp;rlz=1C1GCEU_enUS1010US1011&amp;ei=E3_rYtHjBf2JkPIPk8Gg0As&amp;ved=0ahUKEwiRuYSe3qz5AhX9BEQIHZMgCLoQ4dUDCA4&amp;uact=5&amp;oq=LION+Electric+quebec+canada+address&amp;gs_lcp=Cgdnd3Mtd2l6EAMyBQghEKABMgUIIRCgATIFCCEQqwI6BAghEAo6BwghEKABEAo6CAghEB4QFhAdOgYIABAeEBY6BQgAEIYDSgQIQRgASgUIQBIBMUoECEYYAFAAWJk2YJE4aABwAHgAgAFwiAHzEJIBBDIwLjSYAQCgAQKgAQHAAQE&amp;sclient=gws-wiz" TargetMode="External"/><Relationship Id="rId1" Type="http://schemas.openxmlformats.org/officeDocument/2006/relationships/hyperlink" Target="../../../../Desktop/jobs/AppData/Local/Microsoft/Windows/INetCache/Content.Outlook/AppData/Local/Microsoft/Windows/INetCache/AppData/Local/Microsoft/Windows/INetCache/Content.Outlook/AppData/Local/Microsoft/Windows/INetCache/Content.Outlook/AppData/Local/Box/AppData/AppData/AppData/Local/AppData/Local/AppData/Local/AppData/Local/AppData/Roaming/AppData/Local/Downloads/vale.com" TargetMode="External"/><Relationship Id="rId6" Type="http://schemas.openxmlformats.org/officeDocument/2006/relationships/hyperlink" Target="http://www.sparkz.energy/" TargetMode="External"/><Relationship Id="rId11" Type="http://schemas.openxmlformats.org/officeDocument/2006/relationships/hyperlink" Target="http://www.highpowertech.com/" TargetMode="External"/><Relationship Id="rId24" Type="http://schemas.openxmlformats.org/officeDocument/2006/relationships/table" Target="../tables/table6.xml"/><Relationship Id="rId5" Type="http://schemas.openxmlformats.org/officeDocument/2006/relationships/hyperlink" Target="https://www.thomasnet.com/profile/30966992/sparkz-inc.html?cid=30966992&amp;cov=CN&amp;heading=3540515&amp;searchpos=12&amp;what=Lithium+Ion+Batteries" TargetMode="External"/><Relationship Id="rId15" Type="http://schemas.openxmlformats.org/officeDocument/2006/relationships/hyperlink" Target="http://www.ford.com/" TargetMode="External"/><Relationship Id="rId23" Type="http://schemas.openxmlformats.org/officeDocument/2006/relationships/printerSettings" Target="../printerSettings/printerSettings5.bin"/><Relationship Id="rId10" Type="http://schemas.openxmlformats.org/officeDocument/2006/relationships/hyperlink" Target="http://www.polyplus.com/" TargetMode="External"/><Relationship Id="rId19" Type="http://schemas.openxmlformats.org/officeDocument/2006/relationships/hyperlink" Target="http://www.envision-aesc.com/" TargetMode="External"/><Relationship Id="rId4" Type="http://schemas.openxmlformats.org/officeDocument/2006/relationships/hyperlink" Target="https://www.thomasnet.com/profile/30966992/sparkz-inc.html?cid=30966992&amp;cov=CN&amp;heading=3540515&amp;searchpos=12&amp;what=Lithium+Ion+Batteries" TargetMode="External"/><Relationship Id="rId9" Type="http://schemas.openxmlformats.org/officeDocument/2006/relationships/hyperlink" Target="tel:510.841.7242" TargetMode="External"/><Relationship Id="rId14" Type="http://schemas.openxmlformats.org/officeDocument/2006/relationships/hyperlink" Target="http://www.tesla.com/gigafactory" TargetMode="External"/><Relationship Id="rId22" Type="http://schemas.openxmlformats.org/officeDocument/2006/relationships/hyperlink" Target="https://www.google.com/maps/place/8740+Hague+Rd,+Indianapolis,+IN+46256/@39.9150154,-86.0352066,17z/data=!3m1!4b1!4m2!3m1!1s0x8814b3355daca459:0xfe55f0fc10608aee" TargetMode="External"/></Relationships>
</file>

<file path=xl/worksheets/_rels/sheet9.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www.nthcycle.com/" TargetMode="External"/><Relationship Id="rId1" Type="http://schemas.openxmlformats.org/officeDocument/2006/relationships/hyperlink" Target="https://www.google.com/search?q=RePurpose+Energy%2C+Inc.&amp;rlz=1C1GCEU_enUS1010US1011&amp;oq=RePurpose+Energy%2C+Inc.&amp;aqs=chrome..69i57j0i22i30j0i390l2.694j0j4&amp;sourceid=chrome&amp;ie=UTF-8" TargetMode="External"/><Relationship Id="rId4" Type="http://schemas.openxmlformats.org/officeDocument/2006/relationships/table" Target="../tables/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C3C35-5F37-444D-BA07-B1F43FD18D88}">
  <dimension ref="A1:AE612"/>
  <sheetViews>
    <sheetView workbookViewId="0">
      <selection activeCell="D30" sqref="D30"/>
    </sheetView>
  </sheetViews>
  <sheetFormatPr baseColWidth="10" defaultColWidth="8.83203125" defaultRowHeight="15" x14ac:dyDescent="0.2"/>
  <cols>
    <col min="1" max="1" width="6" bestFit="1" customWidth="1"/>
    <col min="2" max="2" width="8.6640625" bestFit="1" customWidth="1"/>
    <col min="3" max="3" width="23.33203125" bestFit="1" customWidth="1"/>
    <col min="4" max="4" width="65.5" bestFit="1" customWidth="1"/>
    <col min="5" max="5" width="20.33203125" bestFit="1" customWidth="1"/>
    <col min="6" max="6" width="77" bestFit="1" customWidth="1"/>
    <col min="7" max="7" width="35.33203125" bestFit="1" customWidth="1"/>
    <col min="8" max="9" width="81.1640625" bestFit="1" customWidth="1"/>
    <col min="10" max="10" width="49.5" bestFit="1" customWidth="1"/>
    <col min="11" max="11" width="24.83203125" bestFit="1" customWidth="1"/>
    <col min="12" max="12" width="25.5" bestFit="1" customWidth="1"/>
    <col min="13" max="13" width="17.1640625" bestFit="1" customWidth="1"/>
    <col min="14" max="14" width="12.6640625" bestFit="1" customWidth="1"/>
    <col min="15" max="15" width="15.83203125" bestFit="1" customWidth="1"/>
    <col min="16" max="16" width="36.6640625" bestFit="1" customWidth="1"/>
    <col min="17" max="17" width="12.6640625" bestFit="1" customWidth="1"/>
    <col min="18" max="18" width="19.6640625" bestFit="1" customWidth="1"/>
    <col min="19" max="19" width="21.1640625" bestFit="1" customWidth="1"/>
    <col min="20" max="20" width="25.33203125" bestFit="1" customWidth="1"/>
    <col min="21" max="22" width="81.1640625" bestFit="1" customWidth="1"/>
    <col min="23" max="23" width="29.83203125" bestFit="1" customWidth="1"/>
    <col min="24" max="24" width="26.5" bestFit="1" customWidth="1"/>
    <col min="25" max="25" width="29.33203125" bestFit="1" customWidth="1"/>
    <col min="26" max="26" width="5.83203125" bestFit="1" customWidth="1"/>
    <col min="27" max="27" width="10.5" bestFit="1" customWidth="1"/>
    <col min="28" max="29" width="81.1640625" bestFit="1" customWidth="1"/>
    <col min="30" max="30" width="25.6640625" bestFit="1" customWidth="1"/>
    <col min="31" max="31" width="23.83203125" bestFit="1" customWidth="1"/>
  </cols>
  <sheetData>
    <row r="1" spans="1:31"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row>
    <row r="2" spans="1:31" x14ac:dyDescent="0.2">
      <c r="A2">
        <v>1000</v>
      </c>
      <c r="B2" t="s">
        <v>31</v>
      </c>
      <c r="C2" t="s">
        <v>32</v>
      </c>
      <c r="D2" t="s">
        <v>33</v>
      </c>
      <c r="E2" t="s">
        <v>34</v>
      </c>
      <c r="F2" t="s">
        <v>35</v>
      </c>
      <c r="G2" t="s">
        <v>36</v>
      </c>
      <c r="H2" t="s">
        <v>37</v>
      </c>
      <c r="I2" t="s">
        <v>38</v>
      </c>
      <c r="J2" t="s">
        <v>39</v>
      </c>
      <c r="K2" t="s">
        <v>40</v>
      </c>
      <c r="L2" t="s">
        <v>41</v>
      </c>
      <c r="M2" t="s">
        <v>42</v>
      </c>
      <c r="N2">
        <v>89047</v>
      </c>
      <c r="O2" t="s">
        <v>43</v>
      </c>
      <c r="P2">
        <v>37.740208000000003</v>
      </c>
      <c r="Q2">
        <v>-117.79231900000001</v>
      </c>
      <c r="R2">
        <v>75</v>
      </c>
      <c r="S2">
        <v>940</v>
      </c>
      <c r="T2" t="s">
        <v>44</v>
      </c>
      <c r="U2" t="s">
        <v>45</v>
      </c>
      <c r="V2" t="s">
        <v>46</v>
      </c>
      <c r="W2" t="s">
        <v>47</v>
      </c>
      <c r="X2" t="s">
        <v>48</v>
      </c>
      <c r="Y2" t="s">
        <v>42</v>
      </c>
      <c r="Z2" t="s">
        <v>49</v>
      </c>
      <c r="AA2">
        <v>44417</v>
      </c>
      <c r="AB2" t="s">
        <v>50</v>
      </c>
      <c r="AC2" t="s">
        <v>51</v>
      </c>
    </row>
    <row r="3" spans="1:31" x14ac:dyDescent="0.2">
      <c r="A3">
        <v>1001</v>
      </c>
      <c r="B3" t="s">
        <v>31</v>
      </c>
      <c r="C3" t="s">
        <v>32</v>
      </c>
      <c r="D3" t="s">
        <v>33</v>
      </c>
      <c r="E3" t="s">
        <v>34</v>
      </c>
      <c r="F3" t="s">
        <v>52</v>
      </c>
      <c r="G3" t="s">
        <v>36</v>
      </c>
      <c r="H3" t="s">
        <v>53</v>
      </c>
      <c r="I3" t="s">
        <v>38</v>
      </c>
      <c r="J3" t="s">
        <v>54</v>
      </c>
      <c r="K3" t="s">
        <v>55</v>
      </c>
      <c r="L3" t="s">
        <v>48</v>
      </c>
      <c r="M3" t="s">
        <v>42</v>
      </c>
      <c r="N3">
        <v>28086</v>
      </c>
      <c r="O3" t="s">
        <v>56</v>
      </c>
      <c r="P3">
        <v>35.220465735874697</v>
      </c>
      <c r="Q3">
        <v>-81.341652675492199</v>
      </c>
      <c r="R3">
        <v>170</v>
      </c>
      <c r="U3" t="s">
        <v>45</v>
      </c>
      <c r="V3" t="s">
        <v>38</v>
      </c>
      <c r="W3" t="s">
        <v>47</v>
      </c>
      <c r="X3" t="s">
        <v>48</v>
      </c>
      <c r="Y3" t="s">
        <v>42</v>
      </c>
      <c r="Z3" t="s">
        <v>49</v>
      </c>
      <c r="AA3">
        <v>44417</v>
      </c>
      <c r="AB3" t="s">
        <v>57</v>
      </c>
      <c r="AC3" t="s">
        <v>58</v>
      </c>
    </row>
    <row r="4" spans="1:31" x14ac:dyDescent="0.2">
      <c r="A4">
        <v>1002</v>
      </c>
      <c r="B4" t="s">
        <v>59</v>
      </c>
      <c r="C4" t="s">
        <v>32</v>
      </c>
      <c r="D4" t="s">
        <v>60</v>
      </c>
      <c r="E4" t="s">
        <v>61</v>
      </c>
      <c r="F4" t="s">
        <v>60</v>
      </c>
      <c r="G4" t="s">
        <v>36</v>
      </c>
      <c r="H4" t="s">
        <v>62</v>
      </c>
      <c r="I4" t="s">
        <v>63</v>
      </c>
      <c r="J4" t="s">
        <v>64</v>
      </c>
      <c r="K4" t="s">
        <v>65</v>
      </c>
      <c r="L4" t="s">
        <v>251</v>
      </c>
      <c r="M4" t="s">
        <v>66</v>
      </c>
      <c r="N4" t="s">
        <v>67</v>
      </c>
      <c r="O4" t="s">
        <v>68</v>
      </c>
      <c r="P4">
        <v>27.2</v>
      </c>
      <c r="Q4">
        <v>-82</v>
      </c>
      <c r="R4">
        <v>4</v>
      </c>
      <c r="S4">
        <v>2160</v>
      </c>
      <c r="T4" t="s">
        <v>69</v>
      </c>
      <c r="U4" t="s">
        <v>60</v>
      </c>
      <c r="V4" t="s">
        <v>63</v>
      </c>
      <c r="W4" t="s">
        <v>70</v>
      </c>
      <c r="X4" t="s">
        <v>133</v>
      </c>
      <c r="Y4" t="s">
        <v>72</v>
      </c>
      <c r="Z4" t="s">
        <v>73</v>
      </c>
      <c r="AA4">
        <v>44774</v>
      </c>
      <c r="AB4" t="s">
        <v>74</v>
      </c>
      <c r="AC4" t="s">
        <v>75</v>
      </c>
    </row>
    <row r="5" spans="1:31" x14ac:dyDescent="0.2">
      <c r="A5">
        <v>1003</v>
      </c>
      <c r="B5" t="s">
        <v>59</v>
      </c>
      <c r="C5" t="s">
        <v>32</v>
      </c>
      <c r="D5" t="s">
        <v>76</v>
      </c>
      <c r="E5" t="s">
        <v>61</v>
      </c>
      <c r="F5" t="s">
        <v>77</v>
      </c>
      <c r="G5" t="s">
        <v>36</v>
      </c>
      <c r="H5" t="s">
        <v>53</v>
      </c>
      <c r="I5" t="s">
        <v>78</v>
      </c>
      <c r="J5" t="s">
        <v>79</v>
      </c>
      <c r="K5" t="s">
        <v>80</v>
      </c>
      <c r="L5" t="s">
        <v>25</v>
      </c>
      <c r="M5" t="s">
        <v>66</v>
      </c>
      <c r="N5" t="s">
        <v>81</v>
      </c>
      <c r="O5" t="s">
        <v>82</v>
      </c>
      <c r="P5">
        <v>45.502541593809703</v>
      </c>
      <c r="Q5">
        <v>-73.565493402168897</v>
      </c>
      <c r="S5">
        <v>5727</v>
      </c>
      <c r="T5" t="s">
        <v>44</v>
      </c>
      <c r="U5" t="s">
        <v>76</v>
      </c>
      <c r="V5" t="s">
        <v>78</v>
      </c>
      <c r="W5" t="s">
        <v>80</v>
      </c>
      <c r="X5" t="s">
        <v>25</v>
      </c>
      <c r="Y5" t="s">
        <v>66</v>
      </c>
      <c r="Z5" t="s">
        <v>49</v>
      </c>
      <c r="AA5">
        <v>44417</v>
      </c>
      <c r="AB5" t="s">
        <v>83</v>
      </c>
      <c r="AC5" t="s">
        <v>84</v>
      </c>
    </row>
    <row r="6" spans="1:31" x14ac:dyDescent="0.2">
      <c r="A6">
        <v>1004</v>
      </c>
      <c r="B6" t="s">
        <v>31</v>
      </c>
      <c r="C6" t="s">
        <v>32</v>
      </c>
      <c r="D6" t="s">
        <v>85</v>
      </c>
      <c r="E6" t="s">
        <v>34</v>
      </c>
      <c r="F6" t="s">
        <v>86</v>
      </c>
      <c r="G6" t="s">
        <v>36</v>
      </c>
      <c r="H6" t="s">
        <v>87</v>
      </c>
      <c r="I6" t="s">
        <v>88</v>
      </c>
      <c r="J6" t="s">
        <v>89</v>
      </c>
      <c r="K6" t="s">
        <v>90</v>
      </c>
      <c r="L6" t="s">
        <v>25</v>
      </c>
      <c r="M6" t="s">
        <v>66</v>
      </c>
      <c r="N6" t="s">
        <v>92</v>
      </c>
      <c r="O6" t="s">
        <v>93</v>
      </c>
      <c r="P6">
        <v>48.213816914046603</v>
      </c>
      <c r="Q6">
        <v>-78.828334002272499</v>
      </c>
      <c r="R6">
        <v>1280</v>
      </c>
      <c r="S6">
        <v>40000</v>
      </c>
      <c r="T6" t="s">
        <v>94</v>
      </c>
      <c r="U6" t="s">
        <v>85</v>
      </c>
      <c r="V6" t="s">
        <v>95</v>
      </c>
      <c r="W6" t="s">
        <v>96</v>
      </c>
      <c r="X6" t="s">
        <v>97</v>
      </c>
      <c r="Y6" t="s">
        <v>98</v>
      </c>
      <c r="Z6" t="s">
        <v>49</v>
      </c>
      <c r="AA6">
        <v>44421</v>
      </c>
      <c r="AB6" t="s">
        <v>99</v>
      </c>
    </row>
    <row r="7" spans="1:31" x14ac:dyDescent="0.2">
      <c r="A7">
        <v>1005</v>
      </c>
      <c r="B7" t="s">
        <v>31</v>
      </c>
      <c r="C7" t="s">
        <v>32</v>
      </c>
      <c r="D7" t="s">
        <v>85</v>
      </c>
      <c r="E7" t="s">
        <v>34</v>
      </c>
      <c r="F7" t="s">
        <v>86</v>
      </c>
      <c r="G7" t="s">
        <v>36</v>
      </c>
      <c r="H7" t="s">
        <v>100</v>
      </c>
      <c r="I7" t="s">
        <v>88</v>
      </c>
      <c r="J7" t="s">
        <v>89</v>
      </c>
      <c r="K7" t="s">
        <v>90</v>
      </c>
      <c r="L7" t="s">
        <v>25</v>
      </c>
      <c r="M7" t="s">
        <v>66</v>
      </c>
      <c r="N7" t="s">
        <v>92</v>
      </c>
      <c r="O7" t="s">
        <v>93</v>
      </c>
      <c r="P7">
        <v>48.213816914046603</v>
      </c>
      <c r="Q7">
        <v>-78.828334002272499</v>
      </c>
      <c r="R7">
        <v>1280</v>
      </c>
      <c r="S7">
        <v>827</v>
      </c>
      <c r="T7" t="s">
        <v>69</v>
      </c>
      <c r="U7" t="s">
        <v>85</v>
      </c>
      <c r="V7" t="s">
        <v>95</v>
      </c>
      <c r="W7" t="s">
        <v>96</v>
      </c>
      <c r="X7" t="s">
        <v>97</v>
      </c>
      <c r="Y7" t="s">
        <v>98</v>
      </c>
      <c r="Z7" t="s">
        <v>49</v>
      </c>
      <c r="AA7">
        <v>44421</v>
      </c>
      <c r="AB7" t="s">
        <v>101</v>
      </c>
      <c r="AC7" t="s">
        <v>102</v>
      </c>
    </row>
    <row r="8" spans="1:31" x14ac:dyDescent="0.2">
      <c r="A8">
        <v>1006</v>
      </c>
      <c r="B8" t="s">
        <v>31</v>
      </c>
      <c r="C8" t="s">
        <v>32</v>
      </c>
      <c r="D8" t="s">
        <v>85</v>
      </c>
      <c r="E8" t="s">
        <v>34</v>
      </c>
      <c r="F8" t="s">
        <v>103</v>
      </c>
      <c r="G8" t="s">
        <v>36</v>
      </c>
      <c r="H8" t="s">
        <v>104</v>
      </c>
      <c r="I8" t="s">
        <v>105</v>
      </c>
      <c r="J8" t="s">
        <v>106</v>
      </c>
      <c r="K8" t="s">
        <v>107</v>
      </c>
      <c r="L8" t="s">
        <v>133</v>
      </c>
      <c r="M8" t="s">
        <v>66</v>
      </c>
      <c r="N8" t="s">
        <v>108</v>
      </c>
      <c r="O8" t="s">
        <v>109</v>
      </c>
      <c r="P8">
        <v>46.586931132891799</v>
      </c>
      <c r="Q8">
        <v>-80.769922486262203</v>
      </c>
      <c r="R8">
        <v>2500</v>
      </c>
      <c r="S8">
        <v>75695</v>
      </c>
      <c r="T8" t="s">
        <v>110</v>
      </c>
      <c r="U8" t="s">
        <v>85</v>
      </c>
      <c r="V8" t="s">
        <v>95</v>
      </c>
      <c r="W8" t="s">
        <v>96</v>
      </c>
      <c r="X8" t="s">
        <v>97</v>
      </c>
      <c r="Y8" t="s">
        <v>98</v>
      </c>
      <c r="Z8" t="s">
        <v>49</v>
      </c>
      <c r="AA8">
        <v>44421</v>
      </c>
      <c r="AB8" t="s">
        <v>111</v>
      </c>
      <c r="AC8" t="s">
        <v>112</v>
      </c>
    </row>
    <row r="9" spans="1:31" x14ac:dyDescent="0.2">
      <c r="A9">
        <v>1007</v>
      </c>
      <c r="B9" t="s">
        <v>113</v>
      </c>
      <c r="C9" t="s">
        <v>32</v>
      </c>
      <c r="D9" t="s">
        <v>114</v>
      </c>
      <c r="E9" t="s">
        <v>61</v>
      </c>
      <c r="F9" t="s">
        <v>115</v>
      </c>
      <c r="G9" t="s">
        <v>36</v>
      </c>
      <c r="H9" t="s">
        <v>100</v>
      </c>
      <c r="I9" t="s">
        <v>116</v>
      </c>
      <c r="J9" t="s">
        <v>117</v>
      </c>
      <c r="K9" t="s">
        <v>118</v>
      </c>
      <c r="L9" t="s">
        <v>0</v>
      </c>
      <c r="M9" t="s">
        <v>42</v>
      </c>
      <c r="N9" t="s">
        <v>117</v>
      </c>
      <c r="O9" t="s">
        <v>119</v>
      </c>
      <c r="P9">
        <v>45.1306766849941</v>
      </c>
      <c r="Q9">
        <v>-114.3615808717</v>
      </c>
      <c r="R9">
        <v>38</v>
      </c>
      <c r="S9">
        <v>1915</v>
      </c>
      <c r="T9" t="s">
        <v>94</v>
      </c>
      <c r="U9" t="s">
        <v>114</v>
      </c>
      <c r="V9" t="s">
        <v>116</v>
      </c>
      <c r="W9" t="s">
        <v>120</v>
      </c>
      <c r="X9" t="s">
        <v>121</v>
      </c>
      <c r="Y9" t="s">
        <v>122</v>
      </c>
      <c r="Z9" t="s">
        <v>49</v>
      </c>
      <c r="AA9">
        <v>44421</v>
      </c>
      <c r="AB9" t="s">
        <v>123</v>
      </c>
      <c r="AC9" t="s">
        <v>124</v>
      </c>
    </row>
    <row r="10" spans="1:31" x14ac:dyDescent="0.2">
      <c r="A10">
        <v>1008</v>
      </c>
      <c r="B10" t="s">
        <v>31</v>
      </c>
      <c r="C10" t="s">
        <v>32</v>
      </c>
      <c r="D10" t="s">
        <v>125</v>
      </c>
      <c r="E10" t="s">
        <v>61</v>
      </c>
      <c r="F10" t="s">
        <v>126</v>
      </c>
      <c r="G10" t="s">
        <v>36</v>
      </c>
      <c r="H10" t="s">
        <v>127</v>
      </c>
      <c r="I10" t="s">
        <v>128</v>
      </c>
      <c r="J10" t="s">
        <v>117</v>
      </c>
      <c r="K10" t="s">
        <v>129</v>
      </c>
      <c r="L10" t="s">
        <v>130</v>
      </c>
      <c r="M10" t="s">
        <v>42</v>
      </c>
      <c r="N10" t="s">
        <v>117</v>
      </c>
      <c r="O10" t="s">
        <v>131</v>
      </c>
      <c r="P10">
        <v>46.750161705646597</v>
      </c>
      <c r="Q10">
        <v>-87.899989273491897</v>
      </c>
      <c r="R10">
        <v>200</v>
      </c>
      <c r="S10">
        <v>19000</v>
      </c>
      <c r="T10" t="s">
        <v>94</v>
      </c>
      <c r="U10" t="s">
        <v>125</v>
      </c>
      <c r="V10" t="s">
        <v>132</v>
      </c>
      <c r="W10" t="s">
        <v>70</v>
      </c>
      <c r="X10" t="s">
        <v>133</v>
      </c>
      <c r="Y10" t="s">
        <v>66</v>
      </c>
      <c r="Z10" t="s">
        <v>49</v>
      </c>
      <c r="AA10">
        <v>44422</v>
      </c>
      <c r="AB10" t="s">
        <v>134</v>
      </c>
      <c r="AC10" t="s">
        <v>135</v>
      </c>
    </row>
    <row r="11" spans="1:31" x14ac:dyDescent="0.2">
      <c r="A11">
        <v>1009</v>
      </c>
      <c r="B11" t="s">
        <v>31</v>
      </c>
      <c r="C11" t="s">
        <v>32</v>
      </c>
      <c r="D11" t="s">
        <v>125</v>
      </c>
      <c r="E11" t="s">
        <v>61</v>
      </c>
      <c r="F11" t="s">
        <v>136</v>
      </c>
      <c r="G11" t="s">
        <v>36</v>
      </c>
      <c r="H11" t="s">
        <v>87</v>
      </c>
      <c r="I11" t="s">
        <v>128</v>
      </c>
      <c r="J11" t="s">
        <v>137</v>
      </c>
      <c r="K11" t="s">
        <v>138</v>
      </c>
      <c r="L11" t="s">
        <v>130</v>
      </c>
      <c r="M11" t="s">
        <v>42</v>
      </c>
      <c r="N11">
        <v>49814</v>
      </c>
      <c r="O11" t="s">
        <v>131</v>
      </c>
      <c r="P11">
        <v>46.484071153945202</v>
      </c>
      <c r="Q11">
        <v>-87.898236015829994</v>
      </c>
      <c r="R11">
        <v>200</v>
      </c>
      <c r="S11">
        <v>19000</v>
      </c>
      <c r="T11" t="s">
        <v>94</v>
      </c>
      <c r="U11" t="s">
        <v>125</v>
      </c>
      <c r="V11" t="s">
        <v>132</v>
      </c>
      <c r="W11" t="s">
        <v>70</v>
      </c>
      <c r="X11" t="s">
        <v>133</v>
      </c>
      <c r="Y11" t="s">
        <v>66</v>
      </c>
      <c r="Z11" t="s">
        <v>49</v>
      </c>
      <c r="AA11">
        <v>44422</v>
      </c>
      <c r="AB11" t="s">
        <v>139</v>
      </c>
      <c r="AC11" t="s">
        <v>140</v>
      </c>
    </row>
    <row r="12" spans="1:31" x14ac:dyDescent="0.2">
      <c r="A12">
        <v>1010</v>
      </c>
      <c r="B12" t="s">
        <v>59</v>
      </c>
      <c r="C12" t="s">
        <v>32</v>
      </c>
      <c r="D12" t="s">
        <v>141</v>
      </c>
      <c r="E12" t="s">
        <v>61</v>
      </c>
      <c r="F12" t="s">
        <v>142</v>
      </c>
      <c r="G12" t="s">
        <v>36</v>
      </c>
      <c r="H12" t="s">
        <v>143</v>
      </c>
      <c r="I12" t="s">
        <v>144</v>
      </c>
      <c r="J12" t="s">
        <v>145</v>
      </c>
      <c r="K12" t="s">
        <v>146</v>
      </c>
      <c r="L12" t="s">
        <v>147</v>
      </c>
      <c r="M12" t="s">
        <v>66</v>
      </c>
      <c r="O12" t="s">
        <v>148</v>
      </c>
      <c r="P12">
        <v>46.200426295978701</v>
      </c>
      <c r="Q12">
        <v>-67.6328207176917</v>
      </c>
      <c r="U12" t="s">
        <v>141</v>
      </c>
      <c r="V12" t="s">
        <v>144</v>
      </c>
      <c r="W12" t="s">
        <v>149</v>
      </c>
      <c r="X12" t="s">
        <v>25</v>
      </c>
      <c r="Y12" t="s">
        <v>66</v>
      </c>
      <c r="Z12" t="s">
        <v>49</v>
      </c>
      <c r="AA12">
        <v>44422</v>
      </c>
      <c r="AB12" t="s">
        <v>150</v>
      </c>
      <c r="AC12" t="s">
        <v>151</v>
      </c>
    </row>
    <row r="13" spans="1:31" x14ac:dyDescent="0.2">
      <c r="A13">
        <v>1011</v>
      </c>
      <c r="B13" t="s">
        <v>59</v>
      </c>
      <c r="C13" t="s">
        <v>32</v>
      </c>
      <c r="D13" t="s">
        <v>141</v>
      </c>
      <c r="E13" t="s">
        <v>61</v>
      </c>
      <c r="F13" t="s">
        <v>152</v>
      </c>
      <c r="G13" t="s">
        <v>36</v>
      </c>
      <c r="H13" t="s">
        <v>143</v>
      </c>
      <c r="I13" t="s">
        <v>144</v>
      </c>
      <c r="J13" t="s">
        <v>153</v>
      </c>
      <c r="K13" t="s">
        <v>154</v>
      </c>
      <c r="L13" t="s">
        <v>147</v>
      </c>
      <c r="M13" t="s">
        <v>66</v>
      </c>
      <c r="O13" t="s">
        <v>148</v>
      </c>
      <c r="P13">
        <v>46.200433721811002</v>
      </c>
      <c r="Q13">
        <v>-67.632745615840605</v>
      </c>
      <c r="U13" t="s">
        <v>141</v>
      </c>
      <c r="V13" t="s">
        <v>144</v>
      </c>
      <c r="W13" t="s">
        <v>149</v>
      </c>
      <c r="X13" t="s">
        <v>25</v>
      </c>
      <c r="Y13" t="s">
        <v>66</v>
      </c>
      <c r="Z13" t="s">
        <v>49</v>
      </c>
      <c r="AA13">
        <v>44422</v>
      </c>
      <c r="AB13" t="s">
        <v>155</v>
      </c>
      <c r="AC13" t="s">
        <v>156</v>
      </c>
    </row>
    <row r="14" spans="1:31" x14ac:dyDescent="0.2">
      <c r="A14">
        <v>1012</v>
      </c>
      <c r="B14" t="s">
        <v>59</v>
      </c>
      <c r="C14" t="s">
        <v>32</v>
      </c>
      <c r="D14" t="s">
        <v>141</v>
      </c>
      <c r="E14" t="s">
        <v>61</v>
      </c>
      <c r="F14" t="s">
        <v>157</v>
      </c>
      <c r="G14" t="s">
        <v>158</v>
      </c>
      <c r="H14" t="s">
        <v>159</v>
      </c>
      <c r="I14" t="s">
        <v>144</v>
      </c>
      <c r="J14" t="s">
        <v>160</v>
      </c>
      <c r="K14" t="s">
        <v>161</v>
      </c>
      <c r="L14" t="s">
        <v>25</v>
      </c>
      <c r="M14" t="s">
        <v>66</v>
      </c>
      <c r="O14" t="s">
        <v>148</v>
      </c>
      <c r="P14">
        <v>46.5492379916424</v>
      </c>
      <c r="Q14">
        <v>-75.504014390923501</v>
      </c>
      <c r="U14" t="s">
        <v>141</v>
      </c>
      <c r="V14" t="s">
        <v>144</v>
      </c>
      <c r="W14" t="s">
        <v>149</v>
      </c>
      <c r="X14" t="s">
        <v>25</v>
      </c>
      <c r="Y14" t="s">
        <v>66</v>
      </c>
      <c r="Z14" t="s">
        <v>49</v>
      </c>
      <c r="AA14">
        <v>44422</v>
      </c>
      <c r="AB14" t="s">
        <v>162</v>
      </c>
      <c r="AC14" t="s">
        <v>163</v>
      </c>
    </row>
    <row r="15" spans="1:31" x14ac:dyDescent="0.2">
      <c r="A15">
        <v>1013</v>
      </c>
      <c r="B15" t="s">
        <v>31</v>
      </c>
      <c r="C15" t="s">
        <v>32</v>
      </c>
      <c r="D15" t="s">
        <v>164</v>
      </c>
      <c r="E15" t="s">
        <v>61</v>
      </c>
      <c r="F15" t="s">
        <v>165</v>
      </c>
      <c r="G15" t="s">
        <v>36</v>
      </c>
      <c r="H15" t="s">
        <v>100</v>
      </c>
      <c r="I15" t="s">
        <v>166</v>
      </c>
      <c r="J15" t="s">
        <v>167</v>
      </c>
      <c r="K15" t="s">
        <v>168</v>
      </c>
      <c r="L15" t="s">
        <v>169</v>
      </c>
      <c r="M15" t="s">
        <v>170</v>
      </c>
      <c r="N15" t="s">
        <v>117</v>
      </c>
      <c r="P15">
        <v>20.657727320943099</v>
      </c>
      <c r="Q15">
        <v>-74.944692622390505</v>
      </c>
      <c r="S15">
        <v>3800</v>
      </c>
      <c r="T15" t="s">
        <v>69</v>
      </c>
      <c r="U15" t="s">
        <v>171</v>
      </c>
      <c r="V15" t="s">
        <v>172</v>
      </c>
      <c r="W15" t="s">
        <v>70</v>
      </c>
      <c r="X15" t="s">
        <v>173</v>
      </c>
      <c r="Y15" t="s">
        <v>66</v>
      </c>
      <c r="Z15" t="s">
        <v>49</v>
      </c>
      <c r="AA15">
        <v>44422</v>
      </c>
      <c r="AB15" t="s">
        <v>174</v>
      </c>
      <c r="AC15" t="s">
        <v>175</v>
      </c>
    </row>
    <row r="16" spans="1:31" x14ac:dyDescent="0.2">
      <c r="A16">
        <v>1014</v>
      </c>
      <c r="B16" t="s">
        <v>31</v>
      </c>
      <c r="C16" t="s">
        <v>32</v>
      </c>
      <c r="D16" t="s">
        <v>164</v>
      </c>
      <c r="E16" t="s">
        <v>61</v>
      </c>
      <c r="F16" t="s">
        <v>165</v>
      </c>
      <c r="G16" t="s">
        <v>36</v>
      </c>
      <c r="H16" t="s">
        <v>87</v>
      </c>
      <c r="I16" t="s">
        <v>166</v>
      </c>
      <c r="J16" t="s">
        <v>167</v>
      </c>
      <c r="K16" t="s">
        <v>168</v>
      </c>
      <c r="L16" t="s">
        <v>169</v>
      </c>
      <c r="M16" t="s">
        <v>170</v>
      </c>
      <c r="N16" t="s">
        <v>117</v>
      </c>
      <c r="P16">
        <v>20.657727320943099</v>
      </c>
      <c r="Q16">
        <v>-74.944692622390505</v>
      </c>
      <c r="S16">
        <v>35000</v>
      </c>
      <c r="T16" t="s">
        <v>94</v>
      </c>
      <c r="U16" t="s">
        <v>171</v>
      </c>
      <c r="V16" t="s">
        <v>172</v>
      </c>
      <c r="W16" t="s">
        <v>70</v>
      </c>
      <c r="X16" t="s">
        <v>133</v>
      </c>
      <c r="Y16" t="s">
        <v>66</v>
      </c>
      <c r="Z16" t="s">
        <v>49</v>
      </c>
      <c r="AA16">
        <v>44422</v>
      </c>
      <c r="AB16" t="s">
        <v>176</v>
      </c>
      <c r="AC16" t="s">
        <v>175</v>
      </c>
    </row>
    <row r="17" spans="1:29" x14ac:dyDescent="0.2">
      <c r="A17">
        <v>1015</v>
      </c>
      <c r="B17" t="s">
        <v>113</v>
      </c>
      <c r="C17" t="s">
        <v>32</v>
      </c>
      <c r="D17" t="s">
        <v>177</v>
      </c>
      <c r="E17" t="s">
        <v>61</v>
      </c>
      <c r="F17" t="s">
        <v>178</v>
      </c>
      <c r="G17" t="s">
        <v>36</v>
      </c>
      <c r="H17" t="s">
        <v>179</v>
      </c>
      <c r="I17" t="s">
        <v>180</v>
      </c>
      <c r="J17" t="s">
        <v>181</v>
      </c>
      <c r="K17" t="s">
        <v>182</v>
      </c>
      <c r="L17" t="s">
        <v>25</v>
      </c>
      <c r="M17" t="s">
        <v>66</v>
      </c>
      <c r="O17" t="s">
        <v>183</v>
      </c>
      <c r="P17">
        <v>51.689020965356697</v>
      </c>
      <c r="Q17">
        <v>-75.836361559272405</v>
      </c>
      <c r="R17">
        <v>70</v>
      </c>
      <c r="S17">
        <v>5160</v>
      </c>
      <c r="T17" t="s">
        <v>44</v>
      </c>
      <c r="U17" t="s">
        <v>184</v>
      </c>
      <c r="V17" t="s">
        <v>185</v>
      </c>
      <c r="W17" t="s">
        <v>186</v>
      </c>
      <c r="X17" t="s">
        <v>25</v>
      </c>
      <c r="Y17" t="s">
        <v>66</v>
      </c>
      <c r="Z17" t="s">
        <v>49</v>
      </c>
      <c r="AA17">
        <v>44424</v>
      </c>
      <c r="AB17" t="s">
        <v>187</v>
      </c>
      <c r="AC17" t="s">
        <v>188</v>
      </c>
    </row>
    <row r="18" spans="1:29" x14ac:dyDescent="0.2">
      <c r="A18">
        <v>1016</v>
      </c>
      <c r="B18" t="s">
        <v>31</v>
      </c>
      <c r="C18" t="s">
        <v>32</v>
      </c>
      <c r="D18" t="s">
        <v>189</v>
      </c>
      <c r="E18" t="s">
        <v>61</v>
      </c>
      <c r="F18" t="s">
        <v>190</v>
      </c>
      <c r="G18" t="s">
        <v>36</v>
      </c>
      <c r="H18" t="s">
        <v>179</v>
      </c>
      <c r="I18" t="s">
        <v>191</v>
      </c>
      <c r="J18" t="s">
        <v>192</v>
      </c>
      <c r="K18" t="s">
        <v>193</v>
      </c>
      <c r="L18" t="s">
        <v>25</v>
      </c>
      <c r="M18" t="s">
        <v>66</v>
      </c>
      <c r="N18" t="s">
        <v>194</v>
      </c>
      <c r="O18" t="s">
        <v>195</v>
      </c>
      <c r="P18">
        <v>48.423374078117</v>
      </c>
      <c r="Q18">
        <v>-77.846805059190999</v>
      </c>
      <c r="R18">
        <v>33</v>
      </c>
      <c r="S18">
        <v>4324</v>
      </c>
      <c r="T18" t="s">
        <v>44</v>
      </c>
      <c r="U18" t="s">
        <v>196</v>
      </c>
      <c r="V18" t="s">
        <v>191</v>
      </c>
      <c r="W18" t="s">
        <v>197</v>
      </c>
      <c r="X18" t="s">
        <v>198</v>
      </c>
      <c r="Y18" t="s">
        <v>199</v>
      </c>
      <c r="AB18" t="s">
        <v>200</v>
      </c>
      <c r="AC18" t="s">
        <v>201</v>
      </c>
    </row>
    <row r="19" spans="1:29" x14ac:dyDescent="0.2">
      <c r="A19">
        <v>1017</v>
      </c>
      <c r="B19" t="s">
        <v>202</v>
      </c>
      <c r="C19" t="s">
        <v>32</v>
      </c>
      <c r="D19" t="s">
        <v>203</v>
      </c>
      <c r="E19" t="s">
        <v>61</v>
      </c>
      <c r="F19" t="s">
        <v>204</v>
      </c>
      <c r="G19" t="s">
        <v>205</v>
      </c>
      <c r="H19" t="s">
        <v>206</v>
      </c>
      <c r="I19" t="s">
        <v>207</v>
      </c>
      <c r="J19" t="s">
        <v>208</v>
      </c>
      <c r="K19" t="s">
        <v>209</v>
      </c>
      <c r="L19" t="s">
        <v>25</v>
      </c>
      <c r="M19" t="s">
        <v>66</v>
      </c>
      <c r="N19" t="s">
        <v>210</v>
      </c>
      <c r="O19" t="s">
        <v>211</v>
      </c>
      <c r="P19">
        <v>46.63</v>
      </c>
      <c r="Q19">
        <v>-73.959999999999994</v>
      </c>
      <c r="R19">
        <v>50</v>
      </c>
      <c r="S19">
        <v>100000</v>
      </c>
      <c r="T19" t="s">
        <v>212</v>
      </c>
      <c r="U19" t="s">
        <v>203</v>
      </c>
      <c r="V19" t="s">
        <v>213</v>
      </c>
      <c r="W19" t="s">
        <v>80</v>
      </c>
      <c r="X19" t="s">
        <v>25</v>
      </c>
      <c r="Y19" t="s">
        <v>66</v>
      </c>
      <c r="Z19" t="s">
        <v>49</v>
      </c>
      <c r="AA19">
        <v>44422</v>
      </c>
      <c r="AB19" t="s">
        <v>214</v>
      </c>
      <c r="AC19" t="s">
        <v>215</v>
      </c>
    </row>
    <row r="20" spans="1:29" x14ac:dyDescent="0.2">
      <c r="A20">
        <v>1018</v>
      </c>
      <c r="B20" t="s">
        <v>113</v>
      </c>
      <c r="C20" t="s">
        <v>32</v>
      </c>
      <c r="D20" t="s">
        <v>216</v>
      </c>
      <c r="E20" t="s">
        <v>61</v>
      </c>
      <c r="F20" t="s">
        <v>217</v>
      </c>
      <c r="G20" t="s">
        <v>36</v>
      </c>
      <c r="H20" t="s">
        <v>179</v>
      </c>
      <c r="I20" t="s">
        <v>218</v>
      </c>
      <c r="J20" t="s">
        <v>219</v>
      </c>
      <c r="K20" t="s">
        <v>220</v>
      </c>
      <c r="L20" t="s">
        <v>25</v>
      </c>
      <c r="M20" t="s">
        <v>66</v>
      </c>
      <c r="N20" t="s">
        <v>117</v>
      </c>
      <c r="O20" t="s">
        <v>221</v>
      </c>
      <c r="P20">
        <v>48.327012417476297</v>
      </c>
      <c r="Q20">
        <v>-78.135632944176706</v>
      </c>
      <c r="R20">
        <v>176</v>
      </c>
      <c r="S20">
        <v>3181</v>
      </c>
      <c r="T20" t="s">
        <v>44</v>
      </c>
      <c r="U20" t="s">
        <v>222</v>
      </c>
      <c r="V20" t="s">
        <v>223</v>
      </c>
      <c r="W20" t="s">
        <v>224</v>
      </c>
      <c r="X20" t="s">
        <v>225</v>
      </c>
      <c r="Y20" t="s">
        <v>122</v>
      </c>
      <c r="Z20" t="s">
        <v>49</v>
      </c>
      <c r="AA20">
        <v>44422</v>
      </c>
      <c r="AB20" t="s">
        <v>226</v>
      </c>
      <c r="AC20" t="s">
        <v>227</v>
      </c>
    </row>
    <row r="21" spans="1:29" x14ac:dyDescent="0.2">
      <c r="A21">
        <v>1019</v>
      </c>
      <c r="B21" t="s">
        <v>113</v>
      </c>
      <c r="C21" t="s">
        <v>32</v>
      </c>
      <c r="D21" t="s">
        <v>228</v>
      </c>
      <c r="E21" t="s">
        <v>61</v>
      </c>
      <c r="F21" t="s">
        <v>229</v>
      </c>
      <c r="G21" t="s">
        <v>36</v>
      </c>
      <c r="H21" t="s">
        <v>230</v>
      </c>
      <c r="I21" t="s">
        <v>231</v>
      </c>
      <c r="J21" t="s">
        <v>232</v>
      </c>
      <c r="K21" t="s">
        <v>233</v>
      </c>
      <c r="L21" t="s">
        <v>25</v>
      </c>
      <c r="M21" t="s">
        <v>66</v>
      </c>
      <c r="O21" t="s">
        <v>221</v>
      </c>
      <c r="P21">
        <v>47.685977731046201</v>
      </c>
      <c r="Q21">
        <v>-78.648664746471894</v>
      </c>
      <c r="U21" t="s">
        <v>222</v>
      </c>
      <c r="V21" t="s">
        <v>223</v>
      </c>
      <c r="W21" t="s">
        <v>224</v>
      </c>
      <c r="X21" t="s">
        <v>225</v>
      </c>
      <c r="Y21" t="s">
        <v>122</v>
      </c>
      <c r="Z21" t="s">
        <v>49</v>
      </c>
      <c r="AA21">
        <v>44422</v>
      </c>
      <c r="AB21" t="s">
        <v>234</v>
      </c>
      <c r="AC21" t="s">
        <v>235</v>
      </c>
    </row>
    <row r="22" spans="1:29" x14ac:dyDescent="0.2">
      <c r="A22">
        <v>1020</v>
      </c>
      <c r="B22" t="s">
        <v>59</v>
      </c>
      <c r="C22" t="s">
        <v>32</v>
      </c>
      <c r="D22" t="s">
        <v>236</v>
      </c>
      <c r="E22" t="s">
        <v>61</v>
      </c>
      <c r="F22" t="s">
        <v>237</v>
      </c>
      <c r="G22" t="s">
        <v>36</v>
      </c>
      <c r="H22" t="s">
        <v>238</v>
      </c>
      <c r="I22" t="s">
        <v>239</v>
      </c>
      <c r="J22" t="s">
        <v>240</v>
      </c>
      <c r="K22" t="s">
        <v>241</v>
      </c>
      <c r="L22" t="s">
        <v>2615</v>
      </c>
      <c r="M22" t="s">
        <v>66</v>
      </c>
      <c r="N22" t="s">
        <v>242</v>
      </c>
      <c r="O22" t="s">
        <v>243</v>
      </c>
      <c r="P22">
        <v>53.76</v>
      </c>
      <c r="Q22">
        <v>-99</v>
      </c>
      <c r="R22">
        <v>10</v>
      </c>
      <c r="S22">
        <v>9600</v>
      </c>
      <c r="T22" t="s">
        <v>44</v>
      </c>
      <c r="U22" t="s">
        <v>236</v>
      </c>
      <c r="V22" t="s">
        <v>239</v>
      </c>
      <c r="W22" t="s">
        <v>244</v>
      </c>
      <c r="X22" t="s">
        <v>2615</v>
      </c>
      <c r="Y22" t="s">
        <v>72</v>
      </c>
      <c r="Z22" t="s">
        <v>73</v>
      </c>
      <c r="AA22">
        <v>44774</v>
      </c>
      <c r="AB22" t="s">
        <v>245</v>
      </c>
      <c r="AC22" t="s">
        <v>246</v>
      </c>
    </row>
    <row r="23" spans="1:29" x14ac:dyDescent="0.2">
      <c r="A23">
        <v>1021</v>
      </c>
      <c r="B23" t="s">
        <v>59</v>
      </c>
      <c r="C23" t="s">
        <v>32</v>
      </c>
      <c r="D23" t="s">
        <v>247</v>
      </c>
      <c r="E23" t="s">
        <v>34</v>
      </c>
      <c r="F23" t="s">
        <v>4262</v>
      </c>
      <c r="G23" t="s">
        <v>36</v>
      </c>
      <c r="H23" t="s">
        <v>248</v>
      </c>
      <c r="I23" t="s">
        <v>249</v>
      </c>
      <c r="J23" t="s">
        <v>4260</v>
      </c>
      <c r="K23" t="s">
        <v>250</v>
      </c>
      <c r="L23" t="s">
        <v>250</v>
      </c>
      <c r="M23" t="s">
        <v>250</v>
      </c>
      <c r="N23" t="s">
        <v>250</v>
      </c>
      <c r="O23" t="s">
        <v>117</v>
      </c>
      <c r="P23">
        <v>10.48</v>
      </c>
      <c r="Q23">
        <v>-116.95</v>
      </c>
      <c r="R23">
        <v>500</v>
      </c>
      <c r="S23">
        <v>10025</v>
      </c>
      <c r="T23" t="s">
        <v>69</v>
      </c>
      <c r="U23" t="s">
        <v>247</v>
      </c>
      <c r="V23" t="s">
        <v>249</v>
      </c>
      <c r="W23" t="s">
        <v>65</v>
      </c>
      <c r="X23" t="s">
        <v>251</v>
      </c>
      <c r="Y23" t="s">
        <v>66</v>
      </c>
      <c r="Z23" t="s">
        <v>49</v>
      </c>
      <c r="AA23">
        <v>44780</v>
      </c>
      <c r="AB23" t="s">
        <v>252</v>
      </c>
      <c r="AC23" t="s">
        <v>253</v>
      </c>
    </row>
    <row r="24" spans="1:29" x14ac:dyDescent="0.2">
      <c r="A24">
        <v>1022</v>
      </c>
      <c r="B24" t="s">
        <v>59</v>
      </c>
      <c r="C24" t="s">
        <v>32</v>
      </c>
      <c r="D24" t="s">
        <v>247</v>
      </c>
      <c r="E24" t="s">
        <v>34</v>
      </c>
      <c r="F24" t="s">
        <v>4262</v>
      </c>
      <c r="G24" t="s">
        <v>36</v>
      </c>
      <c r="H24" t="s">
        <v>254</v>
      </c>
      <c r="I24" t="s">
        <v>249</v>
      </c>
      <c r="J24" t="s">
        <v>4260</v>
      </c>
      <c r="K24" t="s">
        <v>250</v>
      </c>
      <c r="L24" t="s">
        <v>250</v>
      </c>
      <c r="M24" t="s">
        <v>250</v>
      </c>
      <c r="N24" t="s">
        <v>250</v>
      </c>
      <c r="O24" t="s">
        <v>117</v>
      </c>
      <c r="P24">
        <v>10.48</v>
      </c>
      <c r="Q24">
        <v>-116.95</v>
      </c>
      <c r="R24">
        <v>500</v>
      </c>
      <c r="S24">
        <v>99500</v>
      </c>
      <c r="T24" t="s">
        <v>94</v>
      </c>
      <c r="U24" t="s">
        <v>247</v>
      </c>
      <c r="V24" t="s">
        <v>249</v>
      </c>
      <c r="W24" t="s">
        <v>65</v>
      </c>
      <c r="X24" t="s">
        <v>251</v>
      </c>
      <c r="Y24" t="s">
        <v>66</v>
      </c>
      <c r="Z24" t="s">
        <v>49</v>
      </c>
      <c r="AA24">
        <v>44780</v>
      </c>
      <c r="AB24" t="s">
        <v>252</v>
      </c>
      <c r="AC24" t="s">
        <v>253</v>
      </c>
    </row>
    <row r="25" spans="1:29" x14ac:dyDescent="0.2">
      <c r="A25">
        <v>1023</v>
      </c>
      <c r="B25" t="s">
        <v>59</v>
      </c>
      <c r="C25" t="s">
        <v>32</v>
      </c>
      <c r="D25" t="s">
        <v>247</v>
      </c>
      <c r="E25" t="s">
        <v>34</v>
      </c>
      <c r="F25" t="s">
        <v>4262</v>
      </c>
      <c r="G25" t="s">
        <v>36</v>
      </c>
      <c r="H25" t="s">
        <v>255</v>
      </c>
      <c r="I25" t="s">
        <v>249</v>
      </c>
      <c r="J25" t="s">
        <v>4260</v>
      </c>
      <c r="K25" t="s">
        <v>250</v>
      </c>
      <c r="L25" t="s">
        <v>250</v>
      </c>
      <c r="M25" t="s">
        <v>250</v>
      </c>
      <c r="N25" t="s">
        <v>250</v>
      </c>
      <c r="O25" t="s">
        <v>117</v>
      </c>
      <c r="P25">
        <v>10.48</v>
      </c>
      <c r="Q25">
        <v>-116.95</v>
      </c>
      <c r="R25">
        <v>500</v>
      </c>
      <c r="S25">
        <v>2222000</v>
      </c>
      <c r="T25" t="s">
        <v>256</v>
      </c>
      <c r="U25" t="s">
        <v>247</v>
      </c>
      <c r="V25" t="s">
        <v>249</v>
      </c>
      <c r="W25" t="s">
        <v>65</v>
      </c>
      <c r="X25" t="s">
        <v>251</v>
      </c>
      <c r="Y25" t="s">
        <v>66</v>
      </c>
      <c r="Z25" t="s">
        <v>49</v>
      </c>
      <c r="AA25">
        <v>44780</v>
      </c>
      <c r="AB25" t="s">
        <v>252</v>
      </c>
      <c r="AC25" t="s">
        <v>253</v>
      </c>
    </row>
    <row r="26" spans="1:29" x14ac:dyDescent="0.2">
      <c r="A26">
        <v>1024</v>
      </c>
      <c r="B26" t="s">
        <v>59</v>
      </c>
      <c r="C26" t="s">
        <v>32</v>
      </c>
      <c r="D26" t="s">
        <v>247</v>
      </c>
      <c r="E26" t="s">
        <v>34</v>
      </c>
      <c r="F26" t="s">
        <v>4263</v>
      </c>
      <c r="G26" t="s">
        <v>36</v>
      </c>
      <c r="H26" t="s">
        <v>248</v>
      </c>
      <c r="I26" t="s">
        <v>249</v>
      </c>
      <c r="J26" t="s">
        <v>4261</v>
      </c>
      <c r="K26" t="s">
        <v>250</v>
      </c>
      <c r="L26" t="s">
        <v>250</v>
      </c>
      <c r="M26" t="s">
        <v>250</v>
      </c>
      <c r="N26" t="s">
        <v>250</v>
      </c>
      <c r="O26" t="s">
        <v>117</v>
      </c>
      <c r="P26">
        <v>10.489000000000001</v>
      </c>
      <c r="Q26">
        <v>-118.367</v>
      </c>
      <c r="R26">
        <v>458</v>
      </c>
      <c r="S26">
        <v>6800</v>
      </c>
      <c r="T26" t="s">
        <v>69</v>
      </c>
      <c r="U26" t="s">
        <v>247</v>
      </c>
      <c r="V26" t="s">
        <v>249</v>
      </c>
      <c r="W26" t="s">
        <v>65</v>
      </c>
      <c r="X26" t="s">
        <v>251</v>
      </c>
      <c r="Y26" t="s">
        <v>66</v>
      </c>
      <c r="Z26" t="s">
        <v>49</v>
      </c>
      <c r="AA26">
        <v>44780</v>
      </c>
      <c r="AB26" t="s">
        <v>252</v>
      </c>
      <c r="AC26" t="s">
        <v>257</v>
      </c>
    </row>
    <row r="27" spans="1:29" x14ac:dyDescent="0.2">
      <c r="A27">
        <v>1025</v>
      </c>
      <c r="B27" t="s">
        <v>59</v>
      </c>
      <c r="C27" t="s">
        <v>32</v>
      </c>
      <c r="D27" t="s">
        <v>247</v>
      </c>
      <c r="E27" t="s">
        <v>34</v>
      </c>
      <c r="F27" t="s">
        <v>4263</v>
      </c>
      <c r="G27" t="s">
        <v>36</v>
      </c>
      <c r="H27" t="s">
        <v>254</v>
      </c>
      <c r="I27" t="s">
        <v>249</v>
      </c>
      <c r="J27" t="s">
        <v>4261</v>
      </c>
      <c r="K27" t="s">
        <v>250</v>
      </c>
      <c r="L27" t="s">
        <v>250</v>
      </c>
      <c r="M27" t="s">
        <v>250</v>
      </c>
      <c r="N27" t="s">
        <v>250</v>
      </c>
      <c r="O27" t="s">
        <v>117</v>
      </c>
      <c r="P27">
        <v>10.489000000000001</v>
      </c>
      <c r="Q27">
        <v>-118.367</v>
      </c>
      <c r="R27">
        <v>458</v>
      </c>
      <c r="S27">
        <v>67900</v>
      </c>
      <c r="T27" t="s">
        <v>94</v>
      </c>
      <c r="U27" t="s">
        <v>247</v>
      </c>
      <c r="V27" t="s">
        <v>249</v>
      </c>
      <c r="W27" t="s">
        <v>65</v>
      </c>
      <c r="X27" t="s">
        <v>251</v>
      </c>
      <c r="Y27" t="s">
        <v>66</v>
      </c>
      <c r="Z27" t="s">
        <v>49</v>
      </c>
      <c r="AA27">
        <v>44780</v>
      </c>
      <c r="AB27" t="s">
        <v>252</v>
      </c>
      <c r="AC27" t="s">
        <v>257</v>
      </c>
    </row>
    <row r="28" spans="1:29" x14ac:dyDescent="0.2">
      <c r="A28">
        <v>1026</v>
      </c>
      <c r="B28" t="s">
        <v>59</v>
      </c>
      <c r="C28" t="s">
        <v>32</v>
      </c>
      <c r="D28" t="s">
        <v>247</v>
      </c>
      <c r="E28" t="s">
        <v>34</v>
      </c>
      <c r="F28" t="s">
        <v>4263</v>
      </c>
      <c r="G28" t="s">
        <v>36</v>
      </c>
      <c r="H28" t="s">
        <v>255</v>
      </c>
      <c r="I28" t="s">
        <v>249</v>
      </c>
      <c r="J28" t="s">
        <v>4261</v>
      </c>
      <c r="K28" t="s">
        <v>250</v>
      </c>
      <c r="L28" t="s">
        <v>250</v>
      </c>
      <c r="M28" t="s">
        <v>250</v>
      </c>
      <c r="N28" t="s">
        <v>250</v>
      </c>
      <c r="O28" t="s">
        <v>117</v>
      </c>
      <c r="P28">
        <v>10.489000000000001</v>
      </c>
      <c r="Q28">
        <v>-118.367</v>
      </c>
      <c r="R28">
        <v>458</v>
      </c>
      <c r="S28">
        <v>1515600</v>
      </c>
      <c r="T28" t="s">
        <v>256</v>
      </c>
      <c r="U28" t="s">
        <v>247</v>
      </c>
      <c r="V28" t="s">
        <v>249</v>
      </c>
      <c r="W28" t="s">
        <v>65</v>
      </c>
      <c r="X28" t="s">
        <v>251</v>
      </c>
      <c r="Y28" t="s">
        <v>66</v>
      </c>
      <c r="Z28" t="s">
        <v>49</v>
      </c>
      <c r="AA28">
        <v>44780</v>
      </c>
      <c r="AB28" t="s">
        <v>252</v>
      </c>
      <c r="AC28" t="s">
        <v>257</v>
      </c>
    </row>
    <row r="29" spans="1:29" x14ac:dyDescent="0.2">
      <c r="A29">
        <v>1027</v>
      </c>
      <c r="B29" t="s">
        <v>31</v>
      </c>
      <c r="C29" t="s">
        <v>32</v>
      </c>
      <c r="D29" t="s">
        <v>258</v>
      </c>
      <c r="E29" t="s">
        <v>61</v>
      </c>
      <c r="F29" t="s">
        <v>259</v>
      </c>
      <c r="G29" t="s">
        <v>36</v>
      </c>
      <c r="H29" t="s">
        <v>100</v>
      </c>
      <c r="I29" t="s">
        <v>260</v>
      </c>
      <c r="J29" t="s">
        <v>261</v>
      </c>
      <c r="K29" t="s">
        <v>262</v>
      </c>
      <c r="L29" t="s">
        <v>133</v>
      </c>
      <c r="M29" t="s">
        <v>66</v>
      </c>
      <c r="N29" t="s">
        <v>263</v>
      </c>
      <c r="O29" t="s">
        <v>264</v>
      </c>
      <c r="P29">
        <v>46.477488638805397</v>
      </c>
      <c r="Q29">
        <v>-81.064097430404004</v>
      </c>
      <c r="R29">
        <v>2400</v>
      </c>
      <c r="S29">
        <v>1000</v>
      </c>
      <c r="T29" t="s">
        <v>69</v>
      </c>
      <c r="U29" t="s">
        <v>265</v>
      </c>
      <c r="V29" t="s">
        <v>260</v>
      </c>
      <c r="W29" t="s">
        <v>266</v>
      </c>
      <c r="X29" t="s">
        <v>266</v>
      </c>
      <c r="Y29" t="s">
        <v>267</v>
      </c>
      <c r="Z29" t="s">
        <v>49</v>
      </c>
      <c r="AA29">
        <v>44425</v>
      </c>
      <c r="AB29" t="s">
        <v>268</v>
      </c>
    </row>
    <row r="30" spans="1:29" x14ac:dyDescent="0.2">
      <c r="A30">
        <v>1028</v>
      </c>
      <c r="B30" t="s">
        <v>31</v>
      </c>
      <c r="C30" t="s">
        <v>32</v>
      </c>
      <c r="D30" t="s">
        <v>258</v>
      </c>
      <c r="E30" t="s">
        <v>61</v>
      </c>
      <c r="F30" t="s">
        <v>269</v>
      </c>
      <c r="G30" t="s">
        <v>36</v>
      </c>
      <c r="H30" t="s">
        <v>100</v>
      </c>
      <c r="I30" t="s">
        <v>270</v>
      </c>
      <c r="J30" t="s">
        <v>271</v>
      </c>
      <c r="K30" t="s">
        <v>269</v>
      </c>
      <c r="L30" t="s">
        <v>2615</v>
      </c>
      <c r="M30" t="s">
        <v>66</v>
      </c>
      <c r="N30" t="s">
        <v>272</v>
      </c>
      <c r="O30" t="s">
        <v>273</v>
      </c>
      <c r="P30">
        <v>55.712888176444302</v>
      </c>
      <c r="Q30">
        <v>-97.850710299462804</v>
      </c>
      <c r="R30">
        <v>900</v>
      </c>
      <c r="S30">
        <v>800</v>
      </c>
      <c r="T30" t="s">
        <v>69</v>
      </c>
      <c r="U30" t="s">
        <v>265</v>
      </c>
      <c r="V30" t="s">
        <v>260</v>
      </c>
      <c r="W30" t="s">
        <v>266</v>
      </c>
      <c r="X30" t="s">
        <v>266</v>
      </c>
      <c r="Y30" t="s">
        <v>267</v>
      </c>
      <c r="Z30" t="s">
        <v>49</v>
      </c>
      <c r="AA30">
        <v>44425</v>
      </c>
      <c r="AB30" t="s">
        <v>274</v>
      </c>
      <c r="AC30" t="s">
        <v>275</v>
      </c>
    </row>
    <row r="31" spans="1:29" x14ac:dyDescent="0.2">
      <c r="A31">
        <v>1029</v>
      </c>
      <c r="B31" t="s">
        <v>31</v>
      </c>
      <c r="C31" t="s">
        <v>32</v>
      </c>
      <c r="D31" t="s">
        <v>258</v>
      </c>
      <c r="E31" t="s">
        <v>61</v>
      </c>
      <c r="F31" t="s">
        <v>276</v>
      </c>
      <c r="G31" t="s">
        <v>36</v>
      </c>
      <c r="H31" t="s">
        <v>100</v>
      </c>
      <c r="I31" t="s">
        <v>277</v>
      </c>
      <c r="J31" t="s">
        <v>278</v>
      </c>
      <c r="K31" t="s">
        <v>279</v>
      </c>
      <c r="L31" t="s">
        <v>666</v>
      </c>
      <c r="M31" t="s">
        <v>66</v>
      </c>
      <c r="N31" t="s">
        <v>280</v>
      </c>
      <c r="O31" t="s">
        <v>281</v>
      </c>
      <c r="P31">
        <v>56.4943818645081</v>
      </c>
      <c r="Q31">
        <v>-62.069510044715997</v>
      </c>
      <c r="R31">
        <v>900</v>
      </c>
      <c r="S31">
        <v>2000</v>
      </c>
      <c r="T31" t="s">
        <v>69</v>
      </c>
      <c r="U31" t="s">
        <v>265</v>
      </c>
      <c r="V31" t="s">
        <v>260</v>
      </c>
      <c r="W31" t="s">
        <v>266</v>
      </c>
      <c r="X31" t="s">
        <v>266</v>
      </c>
      <c r="Y31" t="s">
        <v>267</v>
      </c>
      <c r="Z31" t="s">
        <v>49</v>
      </c>
      <c r="AA31">
        <v>44425</v>
      </c>
      <c r="AB31" t="s">
        <v>282</v>
      </c>
      <c r="AC31" t="s">
        <v>283</v>
      </c>
    </row>
    <row r="32" spans="1:29" x14ac:dyDescent="0.2">
      <c r="A32">
        <v>1030</v>
      </c>
      <c r="B32" t="s">
        <v>31</v>
      </c>
      <c r="C32" t="s">
        <v>32</v>
      </c>
      <c r="D32" t="s">
        <v>258</v>
      </c>
      <c r="E32" t="s">
        <v>61</v>
      </c>
      <c r="F32" t="s">
        <v>259</v>
      </c>
      <c r="G32" t="s">
        <v>36</v>
      </c>
      <c r="H32" t="s">
        <v>87</v>
      </c>
      <c r="I32" t="s">
        <v>260</v>
      </c>
      <c r="J32" t="s">
        <v>261</v>
      </c>
      <c r="K32" t="s">
        <v>262</v>
      </c>
      <c r="L32" t="s">
        <v>133</v>
      </c>
      <c r="M32" t="s">
        <v>66</v>
      </c>
      <c r="N32" t="s">
        <v>263</v>
      </c>
      <c r="O32" t="s">
        <v>264</v>
      </c>
      <c r="P32">
        <v>46.477488638805397</v>
      </c>
      <c r="Q32">
        <v>-81.064097430404004</v>
      </c>
      <c r="R32">
        <v>2400</v>
      </c>
      <c r="S32">
        <v>66000</v>
      </c>
      <c r="T32" t="s">
        <v>94</v>
      </c>
      <c r="U32" t="s">
        <v>265</v>
      </c>
      <c r="V32" t="s">
        <v>260</v>
      </c>
      <c r="W32" t="s">
        <v>266</v>
      </c>
      <c r="X32" t="s">
        <v>266</v>
      </c>
      <c r="Y32" t="s">
        <v>267</v>
      </c>
      <c r="Z32" t="s">
        <v>49</v>
      </c>
      <c r="AA32">
        <v>44425</v>
      </c>
      <c r="AB32" t="s">
        <v>284</v>
      </c>
      <c r="AC32" t="s">
        <v>285</v>
      </c>
    </row>
    <row r="33" spans="1:30" x14ac:dyDescent="0.2">
      <c r="A33">
        <v>1031</v>
      </c>
      <c r="B33" t="s">
        <v>31</v>
      </c>
      <c r="C33" t="s">
        <v>32</v>
      </c>
      <c r="D33" t="s">
        <v>258</v>
      </c>
      <c r="E33" t="s">
        <v>61</v>
      </c>
      <c r="F33" t="s">
        <v>269</v>
      </c>
      <c r="G33" t="s">
        <v>36</v>
      </c>
      <c r="H33" t="s">
        <v>87</v>
      </c>
      <c r="I33" t="s">
        <v>270</v>
      </c>
      <c r="J33" t="s">
        <v>271</v>
      </c>
      <c r="K33" t="s">
        <v>269</v>
      </c>
      <c r="L33" t="s">
        <v>2615</v>
      </c>
      <c r="M33" t="s">
        <v>66</v>
      </c>
      <c r="N33" t="s">
        <v>272</v>
      </c>
      <c r="O33" t="s">
        <v>273</v>
      </c>
      <c r="P33">
        <v>55.712888176444302</v>
      </c>
      <c r="Q33">
        <v>-97.850710299462804</v>
      </c>
      <c r="R33">
        <v>900</v>
      </c>
      <c r="S33">
        <v>14800</v>
      </c>
      <c r="T33" t="s">
        <v>94</v>
      </c>
      <c r="U33" t="s">
        <v>265</v>
      </c>
      <c r="V33" t="s">
        <v>260</v>
      </c>
      <c r="W33" t="s">
        <v>266</v>
      </c>
      <c r="X33" t="s">
        <v>266</v>
      </c>
      <c r="Y33" t="s">
        <v>267</v>
      </c>
      <c r="Z33" t="s">
        <v>49</v>
      </c>
      <c r="AA33">
        <v>44425</v>
      </c>
      <c r="AB33" t="s">
        <v>286</v>
      </c>
    </row>
    <row r="34" spans="1:30" x14ac:dyDescent="0.2">
      <c r="A34">
        <v>1032</v>
      </c>
      <c r="B34" t="s">
        <v>31</v>
      </c>
      <c r="C34" t="s">
        <v>32</v>
      </c>
      <c r="D34" t="s">
        <v>258</v>
      </c>
      <c r="E34" t="s">
        <v>61</v>
      </c>
      <c r="F34" t="s">
        <v>276</v>
      </c>
      <c r="G34" t="s">
        <v>36</v>
      </c>
      <c r="H34" t="s">
        <v>87</v>
      </c>
      <c r="I34" t="s">
        <v>277</v>
      </c>
      <c r="J34" t="s">
        <v>278</v>
      </c>
      <c r="K34" t="s">
        <v>279</v>
      </c>
      <c r="L34" t="s">
        <v>666</v>
      </c>
      <c r="M34" t="s">
        <v>66</v>
      </c>
      <c r="N34" t="s">
        <v>280</v>
      </c>
      <c r="O34" t="s">
        <v>281</v>
      </c>
      <c r="P34">
        <v>56.4943818645081</v>
      </c>
      <c r="Q34">
        <v>-62.069510044715997</v>
      </c>
      <c r="R34">
        <v>900</v>
      </c>
      <c r="S34">
        <v>80000</v>
      </c>
      <c r="T34" t="s">
        <v>94</v>
      </c>
      <c r="U34" t="s">
        <v>265</v>
      </c>
      <c r="V34" t="s">
        <v>260</v>
      </c>
      <c r="W34" t="s">
        <v>266</v>
      </c>
      <c r="X34" t="s">
        <v>266</v>
      </c>
      <c r="Y34" t="s">
        <v>267</v>
      </c>
      <c r="Z34" t="s">
        <v>49</v>
      </c>
      <c r="AA34">
        <v>44425</v>
      </c>
      <c r="AB34" t="s">
        <v>287</v>
      </c>
      <c r="AC34" t="s">
        <v>288</v>
      </c>
    </row>
    <row r="35" spans="1:30" x14ac:dyDescent="0.2">
      <c r="A35">
        <v>1033</v>
      </c>
      <c r="B35" t="s">
        <v>59</v>
      </c>
      <c r="C35" t="s">
        <v>32</v>
      </c>
      <c r="D35" t="s">
        <v>289</v>
      </c>
      <c r="E35" t="s">
        <v>34</v>
      </c>
      <c r="F35" t="s">
        <v>290</v>
      </c>
      <c r="G35" t="s">
        <v>205</v>
      </c>
      <c r="H35" t="s">
        <v>159</v>
      </c>
      <c r="I35" t="s">
        <v>291</v>
      </c>
      <c r="J35" t="s">
        <v>292</v>
      </c>
      <c r="K35" t="s">
        <v>293</v>
      </c>
      <c r="L35" t="s">
        <v>294</v>
      </c>
      <c r="M35" t="s">
        <v>42</v>
      </c>
      <c r="N35" t="s">
        <v>117</v>
      </c>
      <c r="O35" t="s">
        <v>117</v>
      </c>
      <c r="P35">
        <v>32.889675547795903</v>
      </c>
      <c r="Q35">
        <v>-86.220333522339104</v>
      </c>
      <c r="R35">
        <v>15</v>
      </c>
      <c r="S35">
        <v>3700</v>
      </c>
      <c r="T35" t="s">
        <v>212</v>
      </c>
      <c r="U35" t="s">
        <v>289</v>
      </c>
      <c r="V35" t="s">
        <v>291</v>
      </c>
      <c r="W35" t="s">
        <v>295</v>
      </c>
      <c r="X35" t="s">
        <v>296</v>
      </c>
      <c r="Y35" t="s">
        <v>42</v>
      </c>
      <c r="Z35" t="s">
        <v>49</v>
      </c>
      <c r="AA35">
        <v>44422</v>
      </c>
      <c r="AB35" t="s">
        <v>297</v>
      </c>
      <c r="AC35" t="s">
        <v>298</v>
      </c>
    </row>
    <row r="36" spans="1:30" x14ac:dyDescent="0.2">
      <c r="A36">
        <v>1034</v>
      </c>
      <c r="B36" t="s">
        <v>59</v>
      </c>
      <c r="C36" t="s">
        <v>32</v>
      </c>
      <c r="D36" t="s">
        <v>289</v>
      </c>
      <c r="E36" t="s">
        <v>34</v>
      </c>
      <c r="F36" t="s">
        <v>299</v>
      </c>
      <c r="G36" t="s">
        <v>205</v>
      </c>
      <c r="H36" t="s">
        <v>159</v>
      </c>
      <c r="I36" t="s">
        <v>291</v>
      </c>
      <c r="J36" t="s">
        <v>292</v>
      </c>
      <c r="K36" t="s">
        <v>300</v>
      </c>
      <c r="L36" t="s">
        <v>301</v>
      </c>
      <c r="M36" t="s">
        <v>42</v>
      </c>
      <c r="N36" t="s">
        <v>117</v>
      </c>
      <c r="O36" t="s">
        <v>117</v>
      </c>
      <c r="P36">
        <v>32.8404283525322</v>
      </c>
      <c r="Q36">
        <v>-86.632351082348194</v>
      </c>
      <c r="R36">
        <v>15</v>
      </c>
      <c r="S36">
        <v>3700</v>
      </c>
      <c r="T36" t="s">
        <v>212</v>
      </c>
      <c r="U36" t="s">
        <v>289</v>
      </c>
      <c r="V36" t="s">
        <v>291</v>
      </c>
      <c r="W36" t="s">
        <v>295</v>
      </c>
      <c r="X36" t="s">
        <v>296</v>
      </c>
      <c r="Y36" t="s">
        <v>42</v>
      </c>
      <c r="Z36" t="s">
        <v>49</v>
      </c>
      <c r="AA36">
        <v>44422</v>
      </c>
      <c r="AB36" t="s">
        <v>302</v>
      </c>
      <c r="AC36" t="s">
        <v>303</v>
      </c>
    </row>
    <row r="37" spans="1:30" x14ac:dyDescent="0.2">
      <c r="A37">
        <v>2000</v>
      </c>
      <c r="B37" t="s">
        <v>59</v>
      </c>
      <c r="C37" t="s">
        <v>304</v>
      </c>
      <c r="D37" t="s">
        <v>305</v>
      </c>
      <c r="E37" t="s">
        <v>61</v>
      </c>
      <c r="F37" t="s">
        <v>305</v>
      </c>
      <c r="G37" t="s">
        <v>306</v>
      </c>
      <c r="H37" t="s">
        <v>307</v>
      </c>
      <c r="I37" t="s">
        <v>308</v>
      </c>
      <c r="J37" t="s">
        <v>309</v>
      </c>
      <c r="K37" t="s">
        <v>310</v>
      </c>
      <c r="L37" t="s">
        <v>294</v>
      </c>
      <c r="M37" t="s">
        <v>42</v>
      </c>
      <c r="N37">
        <v>35089</v>
      </c>
      <c r="O37" t="s">
        <v>311</v>
      </c>
      <c r="P37">
        <v>32.988212384038498</v>
      </c>
      <c r="Q37">
        <v>-86.034163398371305</v>
      </c>
      <c r="R37">
        <v>100</v>
      </c>
      <c r="S37">
        <v>6818.181818181818</v>
      </c>
      <c r="U37" t="s">
        <v>312</v>
      </c>
      <c r="V37" t="s">
        <v>291</v>
      </c>
      <c r="W37" t="s">
        <v>295</v>
      </c>
      <c r="X37" t="s">
        <v>296</v>
      </c>
      <c r="Y37" t="s">
        <v>42</v>
      </c>
      <c r="Z37" t="s">
        <v>49</v>
      </c>
      <c r="AA37">
        <v>44776</v>
      </c>
      <c r="AB37" t="s">
        <v>313</v>
      </c>
      <c r="AD37" t="s">
        <v>314</v>
      </c>
    </row>
    <row r="38" spans="1:30" x14ac:dyDescent="0.2">
      <c r="A38">
        <v>2001</v>
      </c>
      <c r="B38" t="s">
        <v>113</v>
      </c>
      <c r="C38" t="s">
        <v>304</v>
      </c>
      <c r="D38" t="s">
        <v>4047</v>
      </c>
      <c r="E38" t="s">
        <v>34</v>
      </c>
      <c r="F38" t="s">
        <v>648</v>
      </c>
      <c r="G38" t="s">
        <v>433</v>
      </c>
      <c r="H38" t="s">
        <v>434</v>
      </c>
      <c r="I38" t="s">
        <v>4059</v>
      </c>
      <c r="J38" t="s">
        <v>649</v>
      </c>
      <c r="K38" t="s">
        <v>650</v>
      </c>
      <c r="L38" t="s">
        <v>651</v>
      </c>
      <c r="M38" t="s">
        <v>42</v>
      </c>
      <c r="N38">
        <v>46552</v>
      </c>
      <c r="O38" t="s">
        <v>652</v>
      </c>
      <c r="P38">
        <v>41.702912460838299</v>
      </c>
      <c r="Q38">
        <v>-86.449964795102503</v>
      </c>
      <c r="R38">
        <v>200</v>
      </c>
      <c r="U38" t="s">
        <v>4064</v>
      </c>
      <c r="V38" t="s">
        <v>4059</v>
      </c>
      <c r="W38" t="s">
        <v>3214</v>
      </c>
      <c r="X38" t="s">
        <v>331</v>
      </c>
      <c r="Y38" t="s">
        <v>42</v>
      </c>
      <c r="Z38" t="s">
        <v>49</v>
      </c>
      <c r="AA38">
        <v>44801</v>
      </c>
      <c r="AB38" t="s">
        <v>4060</v>
      </c>
      <c r="AC38" t="s">
        <v>4061</v>
      </c>
    </row>
    <row r="39" spans="1:30" x14ac:dyDescent="0.2">
      <c r="A39">
        <v>2002</v>
      </c>
      <c r="B39" t="s">
        <v>31</v>
      </c>
      <c r="C39" t="s">
        <v>304</v>
      </c>
      <c r="D39" t="s">
        <v>315</v>
      </c>
      <c r="E39" t="s">
        <v>34</v>
      </c>
      <c r="F39" t="s">
        <v>316</v>
      </c>
      <c r="G39" t="s">
        <v>306</v>
      </c>
      <c r="H39" t="s">
        <v>307</v>
      </c>
      <c r="I39" t="s">
        <v>317</v>
      </c>
      <c r="J39" t="s">
        <v>318</v>
      </c>
      <c r="K39" t="s">
        <v>319</v>
      </c>
      <c r="L39" t="s">
        <v>320</v>
      </c>
      <c r="M39" t="s">
        <v>42</v>
      </c>
      <c r="N39">
        <v>26323</v>
      </c>
      <c r="O39" t="s">
        <v>321</v>
      </c>
      <c r="P39">
        <v>39.258392897039897</v>
      </c>
      <c r="Q39">
        <v>-80.294562059406601</v>
      </c>
      <c r="R39">
        <v>140</v>
      </c>
      <c r="U39" t="s">
        <v>322</v>
      </c>
      <c r="V39" t="s">
        <v>323</v>
      </c>
      <c r="W39" t="s">
        <v>324</v>
      </c>
      <c r="X39" t="s">
        <v>325</v>
      </c>
      <c r="Y39" t="s">
        <v>42</v>
      </c>
      <c r="Z39" t="s">
        <v>49</v>
      </c>
      <c r="AA39">
        <v>44776</v>
      </c>
      <c r="AB39" t="s">
        <v>326</v>
      </c>
    </row>
    <row r="40" spans="1:30" x14ac:dyDescent="0.2">
      <c r="A40">
        <v>2003</v>
      </c>
      <c r="B40" t="s">
        <v>31</v>
      </c>
      <c r="C40" t="s">
        <v>304</v>
      </c>
      <c r="D40" t="s">
        <v>315</v>
      </c>
      <c r="E40" t="s">
        <v>34</v>
      </c>
      <c r="F40" t="s">
        <v>327</v>
      </c>
      <c r="G40" t="s">
        <v>306</v>
      </c>
      <c r="H40" t="s">
        <v>328</v>
      </c>
      <c r="I40" t="s">
        <v>323</v>
      </c>
      <c r="J40" t="s">
        <v>329</v>
      </c>
      <c r="K40" t="s">
        <v>330</v>
      </c>
      <c r="L40" t="s">
        <v>331</v>
      </c>
      <c r="M40" t="s">
        <v>42</v>
      </c>
      <c r="N40">
        <v>14132</v>
      </c>
      <c r="O40" t="s">
        <v>332</v>
      </c>
      <c r="P40">
        <v>43.130799372246202</v>
      </c>
      <c r="Q40">
        <v>-78.940293600000004</v>
      </c>
      <c r="R40">
        <v>30</v>
      </c>
      <c r="S40">
        <v>5000</v>
      </c>
      <c r="U40" t="s">
        <v>322</v>
      </c>
      <c r="V40" t="s">
        <v>323</v>
      </c>
      <c r="W40" t="s">
        <v>324</v>
      </c>
      <c r="X40" t="s">
        <v>325</v>
      </c>
      <c r="Y40" t="s">
        <v>42</v>
      </c>
      <c r="Z40" t="s">
        <v>49</v>
      </c>
      <c r="AA40">
        <v>44776</v>
      </c>
      <c r="AB40" t="s">
        <v>333</v>
      </c>
      <c r="AC40" t="s">
        <v>334</v>
      </c>
      <c r="AD40" t="s">
        <v>314</v>
      </c>
    </row>
    <row r="41" spans="1:30" x14ac:dyDescent="0.2">
      <c r="A41">
        <v>2004</v>
      </c>
      <c r="B41" t="s">
        <v>31</v>
      </c>
      <c r="C41" t="s">
        <v>304</v>
      </c>
      <c r="D41" t="s">
        <v>335</v>
      </c>
      <c r="E41" t="s">
        <v>34</v>
      </c>
      <c r="F41" t="s">
        <v>336</v>
      </c>
      <c r="G41" t="s">
        <v>337</v>
      </c>
      <c r="H41" t="s">
        <v>338</v>
      </c>
      <c r="I41" t="s">
        <v>339</v>
      </c>
      <c r="J41" t="s">
        <v>340</v>
      </c>
      <c r="K41" t="s">
        <v>341</v>
      </c>
      <c r="L41" t="s">
        <v>130</v>
      </c>
      <c r="M41" t="s">
        <v>42</v>
      </c>
      <c r="N41">
        <v>48377</v>
      </c>
      <c r="O41" t="s">
        <v>342</v>
      </c>
      <c r="P41">
        <v>42.490599294379599</v>
      </c>
      <c r="Q41">
        <v>-83.487091929250198</v>
      </c>
      <c r="U41" t="s">
        <v>335</v>
      </c>
      <c r="V41" t="s">
        <v>339</v>
      </c>
      <c r="W41" t="s">
        <v>343</v>
      </c>
      <c r="X41" t="s">
        <v>344</v>
      </c>
      <c r="Y41" t="s">
        <v>42</v>
      </c>
      <c r="Z41" t="s">
        <v>49</v>
      </c>
      <c r="AA41">
        <v>44777</v>
      </c>
      <c r="AB41" t="s">
        <v>345</v>
      </c>
    </row>
    <row r="42" spans="1:30" x14ac:dyDescent="0.2">
      <c r="A42">
        <v>2005</v>
      </c>
      <c r="B42" t="s">
        <v>31</v>
      </c>
      <c r="C42" t="s">
        <v>304</v>
      </c>
      <c r="D42" t="s">
        <v>346</v>
      </c>
      <c r="E42" t="s">
        <v>61</v>
      </c>
      <c r="F42" t="s">
        <v>347</v>
      </c>
      <c r="G42" t="s">
        <v>337</v>
      </c>
      <c r="H42" t="s">
        <v>338</v>
      </c>
      <c r="I42" t="s">
        <v>348</v>
      </c>
      <c r="J42" t="s">
        <v>349</v>
      </c>
      <c r="K42" t="s">
        <v>350</v>
      </c>
      <c r="L42" t="s">
        <v>351</v>
      </c>
      <c r="M42" t="s">
        <v>42</v>
      </c>
      <c r="N42">
        <v>44035</v>
      </c>
      <c r="O42" t="s">
        <v>352</v>
      </c>
      <c r="P42">
        <v>41.371625960150602</v>
      </c>
      <c r="Q42">
        <v>-82.1023341390719</v>
      </c>
      <c r="R42">
        <v>146</v>
      </c>
      <c r="S42">
        <v>3000</v>
      </c>
      <c r="U42" t="s">
        <v>353</v>
      </c>
      <c r="V42" t="s">
        <v>348</v>
      </c>
      <c r="W42" t="s">
        <v>354</v>
      </c>
      <c r="X42" t="s">
        <v>355</v>
      </c>
      <c r="Y42" t="s">
        <v>42</v>
      </c>
      <c r="Z42" t="s">
        <v>49</v>
      </c>
      <c r="AA42">
        <v>44776</v>
      </c>
      <c r="AB42" t="s">
        <v>356</v>
      </c>
      <c r="AD42" t="s">
        <v>357</v>
      </c>
    </row>
    <row r="43" spans="1:30" x14ac:dyDescent="0.2">
      <c r="A43">
        <v>2006</v>
      </c>
      <c r="B43" t="s">
        <v>31</v>
      </c>
      <c r="C43" t="s">
        <v>304</v>
      </c>
      <c r="D43" t="s">
        <v>346</v>
      </c>
      <c r="E43" t="s">
        <v>61</v>
      </c>
      <c r="F43" t="s">
        <v>358</v>
      </c>
      <c r="G43" t="s">
        <v>337</v>
      </c>
      <c r="H43" t="s">
        <v>359</v>
      </c>
      <c r="I43" t="s">
        <v>360</v>
      </c>
      <c r="J43" t="s">
        <v>361</v>
      </c>
      <c r="K43" t="s">
        <v>362</v>
      </c>
      <c r="L43" t="s">
        <v>130</v>
      </c>
      <c r="M43" t="s">
        <v>42</v>
      </c>
      <c r="N43">
        <v>49037</v>
      </c>
      <c r="O43" t="s">
        <v>363</v>
      </c>
      <c r="P43">
        <v>42.970727752171499</v>
      </c>
      <c r="Q43">
        <v>-85.466856071426903</v>
      </c>
      <c r="R43">
        <v>18</v>
      </c>
      <c r="S43">
        <v>1334</v>
      </c>
      <c r="U43" t="s">
        <v>364</v>
      </c>
      <c r="V43" t="s">
        <v>360</v>
      </c>
      <c r="W43" t="s">
        <v>365</v>
      </c>
      <c r="X43" t="s">
        <v>365</v>
      </c>
      <c r="Y43" t="s">
        <v>366</v>
      </c>
      <c r="Z43" t="s">
        <v>49</v>
      </c>
      <c r="AA43">
        <v>44776</v>
      </c>
      <c r="AB43" t="s">
        <v>367</v>
      </c>
      <c r="AD43" t="s">
        <v>357</v>
      </c>
    </row>
    <row r="44" spans="1:30" x14ac:dyDescent="0.2">
      <c r="A44">
        <v>2007</v>
      </c>
      <c r="B44" t="s">
        <v>31</v>
      </c>
      <c r="C44" t="s">
        <v>304</v>
      </c>
      <c r="D44" t="s">
        <v>346</v>
      </c>
      <c r="E44" t="s">
        <v>34</v>
      </c>
      <c r="F44" t="s">
        <v>368</v>
      </c>
      <c r="G44" t="s">
        <v>337</v>
      </c>
      <c r="H44" t="s">
        <v>338</v>
      </c>
      <c r="I44" t="s">
        <v>360</v>
      </c>
      <c r="J44" t="s">
        <v>361</v>
      </c>
      <c r="K44" t="s">
        <v>362</v>
      </c>
      <c r="L44" t="s">
        <v>130</v>
      </c>
      <c r="M44" t="s">
        <v>42</v>
      </c>
      <c r="N44">
        <v>49037</v>
      </c>
      <c r="O44" t="s">
        <v>363</v>
      </c>
      <c r="P44">
        <v>42.970727752171499</v>
      </c>
      <c r="Q44">
        <v>-85.466856071426903</v>
      </c>
      <c r="R44">
        <v>18</v>
      </c>
      <c r="S44">
        <v>1334</v>
      </c>
      <c r="U44" t="s">
        <v>364</v>
      </c>
      <c r="V44" t="s">
        <v>360</v>
      </c>
      <c r="W44" t="s">
        <v>365</v>
      </c>
      <c r="X44" t="s">
        <v>365</v>
      </c>
      <c r="Y44" t="s">
        <v>366</v>
      </c>
      <c r="Z44" t="s">
        <v>49</v>
      </c>
      <c r="AA44">
        <v>44776</v>
      </c>
      <c r="AB44" t="s">
        <v>367</v>
      </c>
      <c r="AD44" t="s">
        <v>357</v>
      </c>
    </row>
    <row r="45" spans="1:30" x14ac:dyDescent="0.2">
      <c r="A45">
        <v>2008</v>
      </c>
      <c r="B45" t="s">
        <v>31</v>
      </c>
      <c r="C45" t="s">
        <v>304</v>
      </c>
      <c r="D45" t="s">
        <v>346</v>
      </c>
      <c r="E45" t="s">
        <v>61</v>
      </c>
      <c r="F45" t="s">
        <v>369</v>
      </c>
      <c r="G45" t="s">
        <v>337</v>
      </c>
      <c r="H45" t="s">
        <v>370</v>
      </c>
      <c r="I45" t="s">
        <v>360</v>
      </c>
      <c r="J45" t="s">
        <v>361</v>
      </c>
      <c r="K45" t="s">
        <v>362</v>
      </c>
      <c r="L45" t="s">
        <v>130</v>
      </c>
      <c r="M45" t="s">
        <v>42</v>
      </c>
      <c r="N45">
        <v>49037</v>
      </c>
      <c r="O45" t="s">
        <v>363</v>
      </c>
      <c r="P45">
        <v>42.970727752171499</v>
      </c>
      <c r="Q45">
        <v>-85.466856071426903</v>
      </c>
      <c r="R45">
        <v>18</v>
      </c>
      <c r="S45">
        <v>1334</v>
      </c>
      <c r="U45" t="s">
        <v>364</v>
      </c>
      <c r="V45" t="s">
        <v>360</v>
      </c>
      <c r="W45" t="s">
        <v>365</v>
      </c>
      <c r="X45" t="s">
        <v>365</v>
      </c>
      <c r="Y45" t="s">
        <v>366</v>
      </c>
      <c r="Z45" t="s">
        <v>49</v>
      </c>
      <c r="AA45">
        <v>44776</v>
      </c>
      <c r="AB45" t="s">
        <v>371</v>
      </c>
      <c r="AC45" t="s">
        <v>372</v>
      </c>
      <c r="AD45" t="s">
        <v>357</v>
      </c>
    </row>
    <row r="46" spans="1:30" x14ac:dyDescent="0.2">
      <c r="A46">
        <v>2009</v>
      </c>
      <c r="B46" t="s">
        <v>31</v>
      </c>
      <c r="C46" t="s">
        <v>304</v>
      </c>
      <c r="D46" t="s">
        <v>373</v>
      </c>
      <c r="E46" t="s">
        <v>61</v>
      </c>
      <c r="F46" t="s">
        <v>374</v>
      </c>
      <c r="G46" t="s">
        <v>375</v>
      </c>
      <c r="H46" t="s">
        <v>376</v>
      </c>
      <c r="I46" t="s">
        <v>377</v>
      </c>
      <c r="J46" t="s">
        <v>378</v>
      </c>
      <c r="K46" t="s">
        <v>379</v>
      </c>
      <c r="L46" t="s">
        <v>380</v>
      </c>
      <c r="M46" t="s">
        <v>381</v>
      </c>
      <c r="O46" t="s">
        <v>382</v>
      </c>
      <c r="P46">
        <v>27.2</v>
      </c>
      <c r="Q46">
        <v>-112.18</v>
      </c>
      <c r="R46">
        <v>2300</v>
      </c>
      <c r="S46">
        <v>1700</v>
      </c>
      <c r="U46" t="s">
        <v>383</v>
      </c>
      <c r="V46" t="s">
        <v>384</v>
      </c>
      <c r="W46" t="s">
        <v>385</v>
      </c>
      <c r="X46" t="s">
        <v>386</v>
      </c>
      <c r="Y46" t="s">
        <v>387</v>
      </c>
      <c r="Z46" t="s">
        <v>49</v>
      </c>
      <c r="AA46">
        <v>44776</v>
      </c>
      <c r="AB46" t="s">
        <v>388</v>
      </c>
      <c r="AC46" t="s">
        <v>389</v>
      </c>
      <c r="AD46" t="s">
        <v>390</v>
      </c>
    </row>
    <row r="47" spans="1:30" x14ac:dyDescent="0.2">
      <c r="A47">
        <v>2010</v>
      </c>
      <c r="B47" t="s">
        <v>31</v>
      </c>
      <c r="C47" t="s">
        <v>304</v>
      </c>
      <c r="D47" t="s">
        <v>391</v>
      </c>
      <c r="E47" t="s">
        <v>34</v>
      </c>
      <c r="F47" t="s">
        <v>391</v>
      </c>
      <c r="G47" t="s">
        <v>375</v>
      </c>
      <c r="H47" t="s">
        <v>392</v>
      </c>
      <c r="I47" t="s">
        <v>393</v>
      </c>
      <c r="J47" t="s">
        <v>394</v>
      </c>
      <c r="K47" t="s">
        <v>395</v>
      </c>
      <c r="L47" t="s">
        <v>41</v>
      </c>
      <c r="M47" t="s">
        <v>42</v>
      </c>
      <c r="N47">
        <v>89015</v>
      </c>
      <c r="O47" t="s">
        <v>396</v>
      </c>
      <c r="P47">
        <v>36.035664953409601</v>
      </c>
      <c r="Q47">
        <v>-115.000748304536</v>
      </c>
      <c r="R47">
        <v>100</v>
      </c>
      <c r="U47" t="s">
        <v>391</v>
      </c>
      <c r="V47" t="s">
        <v>393</v>
      </c>
      <c r="W47" t="s">
        <v>395</v>
      </c>
      <c r="X47" t="s">
        <v>41</v>
      </c>
      <c r="Y47" t="s">
        <v>42</v>
      </c>
      <c r="Z47" t="s">
        <v>49</v>
      </c>
      <c r="AA47">
        <v>44776</v>
      </c>
      <c r="AB47" t="s">
        <v>397</v>
      </c>
      <c r="AC47" t="s">
        <v>398</v>
      </c>
    </row>
    <row r="48" spans="1:30" x14ac:dyDescent="0.2">
      <c r="A48">
        <v>2011</v>
      </c>
      <c r="B48" t="s">
        <v>59</v>
      </c>
      <c r="C48" t="s">
        <v>32</v>
      </c>
      <c r="D48" t="s">
        <v>399</v>
      </c>
      <c r="E48" t="s">
        <v>34</v>
      </c>
      <c r="F48" t="s">
        <v>400</v>
      </c>
      <c r="G48" t="s">
        <v>375</v>
      </c>
      <c r="H48" t="s">
        <v>401</v>
      </c>
      <c r="I48" t="s">
        <v>402</v>
      </c>
      <c r="J48" t="s">
        <v>403</v>
      </c>
      <c r="K48" t="s">
        <v>404</v>
      </c>
      <c r="L48" t="s">
        <v>405</v>
      </c>
      <c r="M48" t="s">
        <v>42</v>
      </c>
      <c r="N48">
        <v>92251</v>
      </c>
      <c r="P48">
        <v>32.825450643844597</v>
      </c>
      <c r="Q48">
        <v>-115.573310787431</v>
      </c>
      <c r="R48">
        <v>14</v>
      </c>
      <c r="S48">
        <v>5800</v>
      </c>
      <c r="U48" t="s">
        <v>399</v>
      </c>
      <c r="V48" t="s">
        <v>402</v>
      </c>
      <c r="W48" t="s">
        <v>406</v>
      </c>
      <c r="X48" t="s">
        <v>407</v>
      </c>
      <c r="Y48" t="s">
        <v>122</v>
      </c>
      <c r="Z48" t="s">
        <v>49</v>
      </c>
      <c r="AA48">
        <v>44425</v>
      </c>
      <c r="AB48" t="s">
        <v>408</v>
      </c>
      <c r="AC48" t="s">
        <v>409</v>
      </c>
      <c r="AD48" t="s">
        <v>44</v>
      </c>
    </row>
    <row r="49" spans="1:30" x14ac:dyDescent="0.2">
      <c r="A49">
        <v>2012</v>
      </c>
      <c r="B49" t="s">
        <v>59</v>
      </c>
      <c r="C49" t="s">
        <v>304</v>
      </c>
      <c r="D49" t="s">
        <v>410</v>
      </c>
      <c r="E49" t="s">
        <v>61</v>
      </c>
      <c r="F49" t="s">
        <v>411</v>
      </c>
      <c r="G49" t="s">
        <v>375</v>
      </c>
      <c r="H49" t="s">
        <v>401</v>
      </c>
      <c r="I49" t="s">
        <v>412</v>
      </c>
      <c r="J49" t="s">
        <v>413</v>
      </c>
      <c r="K49" t="s">
        <v>414</v>
      </c>
      <c r="L49" t="s">
        <v>418</v>
      </c>
      <c r="M49" t="s">
        <v>66</v>
      </c>
      <c r="N49" t="s">
        <v>117</v>
      </c>
      <c r="O49" t="s">
        <v>416</v>
      </c>
      <c r="P49">
        <v>52.2894984762627</v>
      </c>
      <c r="Q49">
        <v>-113.814256268291</v>
      </c>
      <c r="R49">
        <v>42</v>
      </c>
      <c r="S49">
        <v>3300</v>
      </c>
      <c r="U49" t="s">
        <v>410</v>
      </c>
      <c r="V49" t="s">
        <v>412</v>
      </c>
      <c r="W49" t="s">
        <v>417</v>
      </c>
      <c r="X49" t="s">
        <v>418</v>
      </c>
      <c r="Y49" t="s">
        <v>66</v>
      </c>
      <c r="Z49" t="s">
        <v>49</v>
      </c>
      <c r="AA49">
        <v>44421</v>
      </c>
      <c r="AB49" t="s">
        <v>419</v>
      </c>
      <c r="AC49" t="s">
        <v>420</v>
      </c>
      <c r="AD49" t="s">
        <v>44</v>
      </c>
    </row>
    <row r="50" spans="1:30" x14ac:dyDescent="0.2">
      <c r="A50">
        <v>2013</v>
      </c>
      <c r="B50" t="s">
        <v>113</v>
      </c>
      <c r="C50" t="s">
        <v>304</v>
      </c>
      <c r="D50" t="s">
        <v>421</v>
      </c>
      <c r="E50" t="s">
        <v>34</v>
      </c>
      <c r="F50" t="s">
        <v>422</v>
      </c>
      <c r="G50" t="s">
        <v>375</v>
      </c>
      <c r="H50" t="s">
        <v>423</v>
      </c>
      <c r="I50" t="s">
        <v>424</v>
      </c>
      <c r="J50" t="s">
        <v>425</v>
      </c>
      <c r="K50" t="s">
        <v>426</v>
      </c>
      <c r="L50" t="s">
        <v>173</v>
      </c>
      <c r="M50" t="s">
        <v>66</v>
      </c>
      <c r="N50" t="s">
        <v>427</v>
      </c>
      <c r="O50" t="s">
        <v>428</v>
      </c>
      <c r="P50">
        <v>47.403399999999998</v>
      </c>
      <c r="Q50">
        <v>-79.622249999999994</v>
      </c>
      <c r="S50">
        <v>6500</v>
      </c>
      <c r="U50" t="s">
        <v>429</v>
      </c>
      <c r="V50" t="s">
        <v>424</v>
      </c>
      <c r="W50" t="s">
        <v>70</v>
      </c>
      <c r="X50" t="s">
        <v>133</v>
      </c>
      <c r="Y50" t="s">
        <v>66</v>
      </c>
      <c r="Z50" t="s">
        <v>49</v>
      </c>
      <c r="AA50">
        <v>44780</v>
      </c>
      <c r="AB50" t="s">
        <v>430</v>
      </c>
      <c r="AC50" t="s">
        <v>431</v>
      </c>
      <c r="AD50" t="s">
        <v>69</v>
      </c>
    </row>
    <row r="51" spans="1:30" x14ac:dyDescent="0.2">
      <c r="A51">
        <v>2014</v>
      </c>
      <c r="B51" t="s">
        <v>31</v>
      </c>
      <c r="C51" t="s">
        <v>304</v>
      </c>
      <c r="D51" t="s">
        <v>432</v>
      </c>
      <c r="E51" t="s">
        <v>61</v>
      </c>
      <c r="F51" t="s">
        <v>432</v>
      </c>
      <c r="G51" t="s">
        <v>433</v>
      </c>
      <c r="H51" t="s">
        <v>434</v>
      </c>
      <c r="I51" t="s">
        <v>435</v>
      </c>
      <c r="J51" t="s">
        <v>436</v>
      </c>
      <c r="K51" t="s">
        <v>437</v>
      </c>
      <c r="L51" t="s">
        <v>405</v>
      </c>
      <c r="M51" t="s">
        <v>42</v>
      </c>
      <c r="N51">
        <v>92617</v>
      </c>
      <c r="O51" t="s">
        <v>438</v>
      </c>
      <c r="P51">
        <v>33.642735258494497</v>
      </c>
      <c r="Q51">
        <v>-117.855493916245</v>
      </c>
      <c r="R51">
        <v>73</v>
      </c>
      <c r="U51" t="s">
        <v>439</v>
      </c>
      <c r="V51" t="s">
        <v>435</v>
      </c>
      <c r="W51" t="s">
        <v>437</v>
      </c>
      <c r="X51" t="s">
        <v>405</v>
      </c>
      <c r="Y51" t="s">
        <v>42</v>
      </c>
      <c r="Z51" t="s">
        <v>49</v>
      </c>
      <c r="AA51">
        <v>44776</v>
      </c>
      <c r="AB51" t="s">
        <v>440</v>
      </c>
    </row>
    <row r="52" spans="1:30" x14ac:dyDescent="0.2">
      <c r="A52">
        <v>2015</v>
      </c>
      <c r="B52" t="s">
        <v>113</v>
      </c>
      <c r="C52" t="s">
        <v>304</v>
      </c>
      <c r="D52" t="s">
        <v>441</v>
      </c>
      <c r="E52" t="s">
        <v>34</v>
      </c>
      <c r="F52" t="s">
        <v>442</v>
      </c>
      <c r="G52" t="s">
        <v>306</v>
      </c>
      <c r="H52" t="s">
        <v>443</v>
      </c>
      <c r="I52" t="s">
        <v>444</v>
      </c>
      <c r="J52" t="s">
        <v>445</v>
      </c>
      <c r="K52" t="s">
        <v>446</v>
      </c>
      <c r="L52" t="s">
        <v>133</v>
      </c>
      <c r="M52" t="s">
        <v>66</v>
      </c>
      <c r="N52" t="s">
        <v>447</v>
      </c>
      <c r="O52" t="s">
        <v>448</v>
      </c>
      <c r="P52">
        <v>44.244277552572299</v>
      </c>
      <c r="Q52">
        <v>-76.511177431348202</v>
      </c>
      <c r="R52">
        <v>10</v>
      </c>
      <c r="S52">
        <v>44300</v>
      </c>
      <c r="U52" t="s">
        <v>449</v>
      </c>
      <c r="V52" t="s">
        <v>444</v>
      </c>
      <c r="W52" t="s">
        <v>446</v>
      </c>
      <c r="X52" t="s">
        <v>133</v>
      </c>
      <c r="Y52" t="s">
        <v>66</v>
      </c>
      <c r="Z52" t="s">
        <v>49</v>
      </c>
      <c r="AA52">
        <v>44776</v>
      </c>
      <c r="AB52" t="s">
        <v>450</v>
      </c>
      <c r="AC52" t="s">
        <v>451</v>
      </c>
      <c r="AD52" t="s">
        <v>452</v>
      </c>
    </row>
    <row r="53" spans="1:30" x14ac:dyDescent="0.2">
      <c r="A53">
        <v>2016</v>
      </c>
      <c r="B53" t="s">
        <v>31</v>
      </c>
      <c r="C53" t="s">
        <v>304</v>
      </c>
      <c r="D53" t="s">
        <v>453</v>
      </c>
      <c r="E53" t="s">
        <v>61</v>
      </c>
      <c r="F53" t="s">
        <v>454</v>
      </c>
      <c r="G53" t="s">
        <v>433</v>
      </c>
      <c r="H53" t="s">
        <v>434</v>
      </c>
      <c r="I53" t="s">
        <v>455</v>
      </c>
      <c r="J53" t="s">
        <v>456</v>
      </c>
      <c r="K53" t="s">
        <v>457</v>
      </c>
      <c r="L53" t="s">
        <v>458</v>
      </c>
      <c r="M53" t="s">
        <v>42</v>
      </c>
      <c r="N53">
        <v>98072</v>
      </c>
      <c r="O53" t="s">
        <v>459</v>
      </c>
      <c r="P53">
        <v>47.804716783481602</v>
      </c>
      <c r="Q53">
        <v>-122.118126471601</v>
      </c>
      <c r="U53" t="s">
        <v>460</v>
      </c>
      <c r="V53" t="s">
        <v>455</v>
      </c>
      <c r="W53" t="s">
        <v>457</v>
      </c>
      <c r="X53" t="s">
        <v>458</v>
      </c>
      <c r="Y53" t="s">
        <v>42</v>
      </c>
      <c r="Z53" t="s">
        <v>49</v>
      </c>
      <c r="AA53">
        <v>44435</v>
      </c>
      <c r="AB53" t="s">
        <v>461</v>
      </c>
      <c r="AC53" t="s">
        <v>462</v>
      </c>
    </row>
    <row r="54" spans="1:30" x14ac:dyDescent="0.2">
      <c r="A54">
        <v>2017</v>
      </c>
      <c r="B54" t="s">
        <v>113</v>
      </c>
      <c r="C54" t="s">
        <v>304</v>
      </c>
      <c r="D54" t="s">
        <v>463</v>
      </c>
      <c r="E54" t="s">
        <v>61</v>
      </c>
      <c r="F54" t="s">
        <v>464</v>
      </c>
      <c r="G54" t="s">
        <v>375</v>
      </c>
      <c r="H54" t="s">
        <v>401</v>
      </c>
      <c r="I54" t="s">
        <v>465</v>
      </c>
      <c r="J54" t="s">
        <v>117</v>
      </c>
      <c r="K54" t="s">
        <v>466</v>
      </c>
      <c r="L54" t="s">
        <v>41</v>
      </c>
      <c r="M54" t="s">
        <v>42</v>
      </c>
      <c r="N54">
        <v>89047</v>
      </c>
      <c r="O54" t="s">
        <v>467</v>
      </c>
      <c r="P54">
        <v>37.830315255827799</v>
      </c>
      <c r="Q54">
        <v>-117.818983562173</v>
      </c>
      <c r="R54">
        <v>290</v>
      </c>
      <c r="S54">
        <v>3630</v>
      </c>
      <c r="U54" t="s">
        <v>468</v>
      </c>
      <c r="V54" t="s">
        <v>465</v>
      </c>
      <c r="W54" t="s">
        <v>469</v>
      </c>
      <c r="X54" t="s">
        <v>225</v>
      </c>
      <c r="Y54" t="s">
        <v>122</v>
      </c>
      <c r="Z54" t="s">
        <v>49</v>
      </c>
      <c r="AA54">
        <v>44776</v>
      </c>
      <c r="AB54" t="s">
        <v>470</v>
      </c>
      <c r="AC54" t="s">
        <v>471</v>
      </c>
      <c r="AD54" t="s">
        <v>44</v>
      </c>
    </row>
    <row r="55" spans="1:30" x14ac:dyDescent="0.2">
      <c r="A55">
        <v>2018</v>
      </c>
      <c r="B55" t="s">
        <v>59</v>
      </c>
      <c r="C55" t="s">
        <v>304</v>
      </c>
      <c r="D55" t="s">
        <v>472</v>
      </c>
      <c r="E55" t="s">
        <v>61</v>
      </c>
      <c r="F55" t="s">
        <v>473</v>
      </c>
      <c r="G55" t="s">
        <v>375</v>
      </c>
      <c r="H55" t="s">
        <v>474</v>
      </c>
      <c r="I55" t="s">
        <v>475</v>
      </c>
      <c r="J55" t="s">
        <v>476</v>
      </c>
      <c r="K55" t="s">
        <v>477</v>
      </c>
      <c r="L55" t="s">
        <v>478</v>
      </c>
      <c r="M55" t="s">
        <v>42</v>
      </c>
      <c r="N55">
        <v>71730</v>
      </c>
      <c r="O55" t="s">
        <v>479</v>
      </c>
      <c r="P55">
        <v>33.185832660226403</v>
      </c>
      <c r="Q55">
        <v>-92.700848931600802</v>
      </c>
      <c r="R55">
        <v>144</v>
      </c>
      <c r="S55">
        <v>1310</v>
      </c>
      <c r="U55" t="s">
        <v>480</v>
      </c>
      <c r="V55" t="s">
        <v>481</v>
      </c>
      <c r="W55" t="s">
        <v>482</v>
      </c>
      <c r="X55" t="s">
        <v>483</v>
      </c>
      <c r="Y55" t="s">
        <v>484</v>
      </c>
      <c r="Z55" t="s">
        <v>49</v>
      </c>
      <c r="AA55">
        <v>44776</v>
      </c>
      <c r="AB55" t="s">
        <v>485</v>
      </c>
      <c r="AC55" t="s">
        <v>486</v>
      </c>
      <c r="AD55" t="s">
        <v>44</v>
      </c>
    </row>
    <row r="56" spans="1:30" x14ac:dyDescent="0.2">
      <c r="A56">
        <v>2019</v>
      </c>
      <c r="B56" t="s">
        <v>59</v>
      </c>
      <c r="C56" t="s">
        <v>304</v>
      </c>
      <c r="D56" t="s">
        <v>472</v>
      </c>
      <c r="E56" t="s">
        <v>61</v>
      </c>
      <c r="F56" t="s">
        <v>487</v>
      </c>
      <c r="G56" t="s">
        <v>375</v>
      </c>
      <c r="H56" t="s">
        <v>474</v>
      </c>
      <c r="I56" t="s">
        <v>475</v>
      </c>
      <c r="J56" t="s">
        <v>488</v>
      </c>
      <c r="K56" t="s">
        <v>477</v>
      </c>
      <c r="L56" t="s">
        <v>478</v>
      </c>
      <c r="M56" t="s">
        <v>42</v>
      </c>
      <c r="N56">
        <v>71730</v>
      </c>
      <c r="O56" t="s">
        <v>479</v>
      </c>
      <c r="P56">
        <v>33.112126097714601</v>
      </c>
      <c r="Q56">
        <v>-92.667783460438599</v>
      </c>
      <c r="R56">
        <v>143</v>
      </c>
      <c r="S56">
        <v>1310</v>
      </c>
      <c r="U56" t="s">
        <v>480</v>
      </c>
      <c r="V56" t="s">
        <v>481</v>
      </c>
      <c r="W56" t="s">
        <v>482</v>
      </c>
      <c r="X56" t="s">
        <v>483</v>
      </c>
      <c r="Y56" t="s">
        <v>484</v>
      </c>
      <c r="Z56" t="s">
        <v>49</v>
      </c>
      <c r="AA56">
        <v>44776</v>
      </c>
      <c r="AB56" t="s">
        <v>489</v>
      </c>
      <c r="AC56" t="s">
        <v>486</v>
      </c>
      <c r="AD56" t="s">
        <v>44</v>
      </c>
    </row>
    <row r="57" spans="1:30" x14ac:dyDescent="0.2">
      <c r="A57">
        <v>2020</v>
      </c>
      <c r="B57" t="s">
        <v>59</v>
      </c>
      <c r="C57" t="s">
        <v>304</v>
      </c>
      <c r="D57" t="s">
        <v>472</v>
      </c>
      <c r="E57" t="s">
        <v>61</v>
      </c>
      <c r="F57" t="s">
        <v>490</v>
      </c>
      <c r="G57" t="s">
        <v>375</v>
      </c>
      <c r="H57" t="s">
        <v>474</v>
      </c>
      <c r="I57" t="s">
        <v>475</v>
      </c>
      <c r="J57" t="s">
        <v>491</v>
      </c>
      <c r="K57" t="s">
        <v>492</v>
      </c>
      <c r="L57" t="s">
        <v>478</v>
      </c>
      <c r="M57" t="s">
        <v>42</v>
      </c>
      <c r="N57">
        <v>71753</v>
      </c>
      <c r="O57" t="s">
        <v>479</v>
      </c>
      <c r="P57">
        <v>33.184588450867203</v>
      </c>
      <c r="Q57">
        <v>-92.937015283719305</v>
      </c>
      <c r="R57">
        <v>143</v>
      </c>
      <c r="S57">
        <v>1310</v>
      </c>
      <c r="U57" t="s">
        <v>480</v>
      </c>
      <c r="V57" t="s">
        <v>481</v>
      </c>
      <c r="W57" t="s">
        <v>482</v>
      </c>
      <c r="X57" t="s">
        <v>483</v>
      </c>
      <c r="Y57" t="s">
        <v>484</v>
      </c>
      <c r="Z57" t="s">
        <v>49</v>
      </c>
      <c r="AA57">
        <v>44776</v>
      </c>
      <c r="AB57" t="s">
        <v>493</v>
      </c>
      <c r="AC57" t="s">
        <v>486</v>
      </c>
      <c r="AD57" t="s">
        <v>44</v>
      </c>
    </row>
    <row r="58" spans="1:30" x14ac:dyDescent="0.2">
      <c r="A58">
        <v>2021</v>
      </c>
      <c r="B58" t="s">
        <v>113</v>
      </c>
      <c r="C58" t="s">
        <v>32</v>
      </c>
      <c r="D58" t="s">
        <v>494</v>
      </c>
      <c r="E58" t="s">
        <v>34</v>
      </c>
      <c r="F58" t="s">
        <v>495</v>
      </c>
      <c r="G58" t="s">
        <v>375</v>
      </c>
      <c r="H58" t="s">
        <v>474</v>
      </c>
      <c r="I58" t="s">
        <v>496</v>
      </c>
      <c r="J58" t="s">
        <v>497</v>
      </c>
      <c r="K58" t="s">
        <v>498</v>
      </c>
      <c r="L58" t="s">
        <v>41</v>
      </c>
      <c r="M58" t="s">
        <v>42</v>
      </c>
      <c r="N58" t="s">
        <v>117</v>
      </c>
      <c r="O58" t="s">
        <v>499</v>
      </c>
      <c r="P58">
        <v>41.569975461099098</v>
      </c>
      <c r="Q58">
        <v>-117.785810940654</v>
      </c>
      <c r="R58">
        <v>65</v>
      </c>
      <c r="S58">
        <v>5640</v>
      </c>
      <c r="U58" t="s">
        <v>494</v>
      </c>
      <c r="V58" t="s">
        <v>500</v>
      </c>
      <c r="W58" t="s">
        <v>65</v>
      </c>
      <c r="X58" t="s">
        <v>251</v>
      </c>
      <c r="Y58" t="s">
        <v>66</v>
      </c>
      <c r="Z58" t="s">
        <v>49</v>
      </c>
      <c r="AA58">
        <v>44776</v>
      </c>
      <c r="AB58" t="s">
        <v>501</v>
      </c>
      <c r="AC58" t="s">
        <v>502</v>
      </c>
      <c r="AD58" t="s">
        <v>44</v>
      </c>
    </row>
    <row r="59" spans="1:30" x14ac:dyDescent="0.2">
      <c r="A59">
        <v>2022</v>
      </c>
      <c r="B59" t="s">
        <v>31</v>
      </c>
      <c r="C59" t="s">
        <v>304</v>
      </c>
      <c r="D59" t="s">
        <v>503</v>
      </c>
      <c r="E59" t="s">
        <v>61</v>
      </c>
      <c r="F59" t="s">
        <v>504</v>
      </c>
      <c r="G59" t="s">
        <v>306</v>
      </c>
      <c r="H59" t="s">
        <v>505</v>
      </c>
      <c r="I59" t="s">
        <v>506</v>
      </c>
      <c r="J59" t="s">
        <v>507</v>
      </c>
      <c r="K59" t="s">
        <v>508</v>
      </c>
      <c r="L59" t="s">
        <v>48</v>
      </c>
      <c r="M59" t="s">
        <v>42</v>
      </c>
      <c r="N59">
        <v>28016</v>
      </c>
      <c r="O59" t="s">
        <v>509</v>
      </c>
      <c r="P59">
        <v>35.279777931537602</v>
      </c>
      <c r="Q59">
        <v>-81.309021189214405</v>
      </c>
      <c r="R59">
        <v>225</v>
      </c>
      <c r="U59" t="s">
        <v>503</v>
      </c>
      <c r="V59" t="s">
        <v>506</v>
      </c>
      <c r="W59" t="s">
        <v>510</v>
      </c>
      <c r="X59" t="s">
        <v>511</v>
      </c>
      <c r="Y59" t="s">
        <v>42</v>
      </c>
      <c r="Z59" t="s">
        <v>49</v>
      </c>
      <c r="AA59">
        <v>44776</v>
      </c>
      <c r="AB59" t="s">
        <v>512</v>
      </c>
      <c r="AC59" t="s">
        <v>513</v>
      </c>
    </row>
    <row r="60" spans="1:30" x14ac:dyDescent="0.2">
      <c r="A60">
        <v>2023</v>
      </c>
      <c r="B60" t="s">
        <v>31</v>
      </c>
      <c r="C60" t="s">
        <v>304</v>
      </c>
      <c r="D60" t="s">
        <v>503</v>
      </c>
      <c r="E60" t="s">
        <v>61</v>
      </c>
      <c r="F60" t="s">
        <v>504</v>
      </c>
      <c r="G60" t="s">
        <v>375</v>
      </c>
      <c r="H60" t="s">
        <v>401</v>
      </c>
      <c r="I60" t="s">
        <v>506</v>
      </c>
      <c r="J60" t="s">
        <v>507</v>
      </c>
      <c r="K60" t="s">
        <v>508</v>
      </c>
      <c r="L60" t="s">
        <v>48</v>
      </c>
      <c r="M60" t="s">
        <v>42</v>
      </c>
      <c r="N60">
        <v>28016</v>
      </c>
      <c r="O60" t="s">
        <v>509</v>
      </c>
      <c r="P60">
        <v>35.279777931537602</v>
      </c>
      <c r="Q60">
        <v>-81.309021189214405</v>
      </c>
      <c r="R60">
        <v>225</v>
      </c>
      <c r="U60" t="s">
        <v>503</v>
      </c>
      <c r="V60" t="s">
        <v>506</v>
      </c>
      <c r="W60" t="s">
        <v>510</v>
      </c>
      <c r="X60" t="s">
        <v>511</v>
      </c>
      <c r="Y60" t="s">
        <v>42</v>
      </c>
      <c r="Z60" t="s">
        <v>49</v>
      </c>
      <c r="AA60">
        <v>44776</v>
      </c>
      <c r="AB60" t="s">
        <v>512</v>
      </c>
      <c r="AC60" t="s">
        <v>513</v>
      </c>
    </row>
    <row r="61" spans="1:30" x14ac:dyDescent="0.2">
      <c r="A61">
        <v>2024</v>
      </c>
      <c r="B61" t="s">
        <v>514</v>
      </c>
      <c r="C61" t="s">
        <v>304</v>
      </c>
      <c r="D61" t="s">
        <v>503</v>
      </c>
      <c r="E61" t="s">
        <v>61</v>
      </c>
      <c r="F61" t="s">
        <v>504</v>
      </c>
      <c r="G61" t="s">
        <v>375</v>
      </c>
      <c r="H61" t="s">
        <v>401</v>
      </c>
      <c r="I61" t="s">
        <v>506</v>
      </c>
      <c r="J61" t="s">
        <v>507</v>
      </c>
      <c r="K61" t="s">
        <v>508</v>
      </c>
      <c r="L61" t="s">
        <v>48</v>
      </c>
      <c r="M61" t="s">
        <v>42</v>
      </c>
      <c r="N61">
        <v>28016</v>
      </c>
      <c r="O61" t="s">
        <v>509</v>
      </c>
      <c r="P61">
        <v>35.279777931537602</v>
      </c>
      <c r="Q61">
        <v>-81.309021189214405</v>
      </c>
      <c r="R61">
        <v>30</v>
      </c>
      <c r="S61">
        <v>1458.3333333333333</v>
      </c>
      <c r="U61" t="s">
        <v>503</v>
      </c>
      <c r="V61" t="s">
        <v>506</v>
      </c>
      <c r="W61" t="s">
        <v>510</v>
      </c>
      <c r="X61" t="s">
        <v>511</v>
      </c>
      <c r="Y61" t="s">
        <v>42</v>
      </c>
      <c r="Z61" t="s">
        <v>49</v>
      </c>
      <c r="AA61">
        <v>44776</v>
      </c>
      <c r="AB61" t="s">
        <v>512</v>
      </c>
      <c r="AC61" t="s">
        <v>515</v>
      </c>
      <c r="AD61" t="s">
        <v>44</v>
      </c>
    </row>
    <row r="62" spans="1:30" x14ac:dyDescent="0.2">
      <c r="A62">
        <v>2025</v>
      </c>
      <c r="B62" t="s">
        <v>59</v>
      </c>
      <c r="C62" t="s">
        <v>304</v>
      </c>
      <c r="D62" t="s">
        <v>516</v>
      </c>
      <c r="E62" t="s">
        <v>61</v>
      </c>
      <c r="F62" t="s">
        <v>516</v>
      </c>
      <c r="G62" t="s">
        <v>306</v>
      </c>
      <c r="H62" t="s">
        <v>328</v>
      </c>
      <c r="I62" t="s">
        <v>517</v>
      </c>
      <c r="J62" t="s">
        <v>518</v>
      </c>
      <c r="K62" t="s">
        <v>519</v>
      </c>
      <c r="L62" t="s">
        <v>405</v>
      </c>
      <c r="M62" t="s">
        <v>42</v>
      </c>
      <c r="N62">
        <v>90025</v>
      </c>
      <c r="O62" t="s">
        <v>520</v>
      </c>
      <c r="P62">
        <v>34.043774911117701</v>
      </c>
      <c r="Q62">
        <v>-118.467491629726</v>
      </c>
      <c r="R62">
        <v>97</v>
      </c>
      <c r="U62" t="s">
        <v>516</v>
      </c>
      <c r="V62" t="s">
        <v>517</v>
      </c>
      <c r="W62" t="s">
        <v>519</v>
      </c>
      <c r="X62" t="s">
        <v>405</v>
      </c>
      <c r="Y62" t="s">
        <v>42</v>
      </c>
      <c r="Z62" t="s">
        <v>49</v>
      </c>
      <c r="AA62">
        <v>44776</v>
      </c>
      <c r="AB62" t="s">
        <v>521</v>
      </c>
    </row>
    <row r="63" spans="1:30" x14ac:dyDescent="0.2">
      <c r="A63">
        <v>2026</v>
      </c>
      <c r="B63" t="s">
        <v>113</v>
      </c>
      <c r="C63" t="s">
        <v>304</v>
      </c>
      <c r="D63" t="s">
        <v>177</v>
      </c>
      <c r="E63" t="s">
        <v>61</v>
      </c>
      <c r="F63" t="s">
        <v>522</v>
      </c>
      <c r="G63" t="s">
        <v>523</v>
      </c>
      <c r="H63" t="s">
        <v>401</v>
      </c>
      <c r="I63" t="s">
        <v>180</v>
      </c>
      <c r="J63" t="s">
        <v>524</v>
      </c>
      <c r="K63" t="s">
        <v>524</v>
      </c>
      <c r="L63" t="s">
        <v>25</v>
      </c>
      <c r="M63" t="s">
        <v>525</v>
      </c>
      <c r="N63" t="s">
        <v>117</v>
      </c>
      <c r="O63" t="s">
        <v>183</v>
      </c>
      <c r="P63">
        <v>46.364110441834001</v>
      </c>
      <c r="Q63">
        <v>-72.393053931178002</v>
      </c>
      <c r="R63">
        <v>69</v>
      </c>
      <c r="S63">
        <v>20000</v>
      </c>
      <c r="U63" t="s">
        <v>184</v>
      </c>
      <c r="V63" t="s">
        <v>185</v>
      </c>
      <c r="W63" t="s">
        <v>186</v>
      </c>
      <c r="X63" t="s">
        <v>25</v>
      </c>
      <c r="Y63" t="s">
        <v>66</v>
      </c>
      <c r="Z63" t="s">
        <v>49</v>
      </c>
      <c r="AA63">
        <v>44424</v>
      </c>
      <c r="AB63" t="s">
        <v>526</v>
      </c>
      <c r="AC63" t="s">
        <v>527</v>
      </c>
      <c r="AD63" t="s">
        <v>390</v>
      </c>
    </row>
    <row r="64" spans="1:30" x14ac:dyDescent="0.2">
      <c r="A64">
        <v>2027</v>
      </c>
      <c r="B64" t="s">
        <v>113</v>
      </c>
      <c r="C64" t="s">
        <v>304</v>
      </c>
      <c r="D64" t="s">
        <v>203</v>
      </c>
      <c r="E64" t="s">
        <v>61</v>
      </c>
      <c r="F64" t="s">
        <v>528</v>
      </c>
      <c r="G64" t="s">
        <v>306</v>
      </c>
      <c r="H64" t="s">
        <v>328</v>
      </c>
      <c r="I64" t="s">
        <v>529</v>
      </c>
      <c r="J64" t="s">
        <v>524</v>
      </c>
      <c r="K64" t="s">
        <v>524</v>
      </c>
      <c r="L64" t="s">
        <v>25</v>
      </c>
      <c r="M64" t="s">
        <v>525</v>
      </c>
      <c r="N64" t="s">
        <v>117</v>
      </c>
      <c r="O64" t="s">
        <v>117</v>
      </c>
      <c r="P64">
        <v>46.351711092549699</v>
      </c>
      <c r="Q64">
        <v>-72.435137196265003</v>
      </c>
      <c r="R64">
        <v>89</v>
      </c>
      <c r="S64">
        <v>2000</v>
      </c>
      <c r="U64" t="s">
        <v>203</v>
      </c>
      <c r="V64" t="s">
        <v>213</v>
      </c>
      <c r="W64" t="s">
        <v>80</v>
      </c>
      <c r="X64" t="s">
        <v>25</v>
      </c>
      <c r="Y64" t="s">
        <v>66</v>
      </c>
      <c r="Z64" t="s">
        <v>49</v>
      </c>
      <c r="AA64">
        <v>44776</v>
      </c>
      <c r="AB64" t="s">
        <v>530</v>
      </c>
      <c r="AC64" t="s">
        <v>531</v>
      </c>
      <c r="AD64" t="s">
        <v>532</v>
      </c>
    </row>
    <row r="65" spans="1:30" x14ac:dyDescent="0.2">
      <c r="A65">
        <v>2028</v>
      </c>
      <c r="B65" t="s">
        <v>31</v>
      </c>
      <c r="C65" t="s">
        <v>304</v>
      </c>
      <c r="D65" t="s">
        <v>4242</v>
      </c>
      <c r="E65" t="s">
        <v>61</v>
      </c>
      <c r="F65" t="s">
        <v>4242</v>
      </c>
      <c r="G65" t="s">
        <v>4243</v>
      </c>
      <c r="H65" t="s">
        <v>328</v>
      </c>
      <c r="I65" t="s">
        <v>4244</v>
      </c>
      <c r="J65" t="s">
        <v>4245</v>
      </c>
      <c r="K65" t="s">
        <v>2527</v>
      </c>
      <c r="L65" t="s">
        <v>736</v>
      </c>
      <c r="M65" t="s">
        <v>42</v>
      </c>
      <c r="N65">
        <v>37419</v>
      </c>
      <c r="O65" t="s">
        <v>4246</v>
      </c>
      <c r="P65">
        <v>35.012020865607099</v>
      </c>
      <c r="Q65">
        <v>-85.379126892073899</v>
      </c>
      <c r="S65">
        <v>2000</v>
      </c>
      <c r="U65" t="s">
        <v>4250</v>
      </c>
      <c r="V65" t="s">
        <v>4244</v>
      </c>
      <c r="W65" t="s">
        <v>406</v>
      </c>
      <c r="X65" t="s">
        <v>407</v>
      </c>
      <c r="Y65" t="s">
        <v>122</v>
      </c>
      <c r="Z65" t="s">
        <v>49</v>
      </c>
      <c r="AA65">
        <v>44801</v>
      </c>
      <c r="AB65" t="s">
        <v>4249</v>
      </c>
      <c r="AC65" t="s">
        <v>4248</v>
      </c>
      <c r="AD65" t="s">
        <v>4247</v>
      </c>
    </row>
    <row r="66" spans="1:30" x14ac:dyDescent="0.2">
      <c r="A66">
        <v>2029</v>
      </c>
      <c r="B66" t="s">
        <v>31</v>
      </c>
      <c r="C66" t="s">
        <v>304</v>
      </c>
      <c r="D66" t="s">
        <v>533</v>
      </c>
      <c r="E66" t="s">
        <v>61</v>
      </c>
      <c r="F66" t="s">
        <v>533</v>
      </c>
      <c r="G66" t="s">
        <v>306</v>
      </c>
      <c r="H66" t="s">
        <v>534</v>
      </c>
      <c r="I66" t="s">
        <v>535</v>
      </c>
      <c r="J66" t="s">
        <v>536</v>
      </c>
      <c r="K66" t="s">
        <v>537</v>
      </c>
      <c r="L66" t="s">
        <v>130</v>
      </c>
      <c r="M66" t="s">
        <v>42</v>
      </c>
      <c r="N66">
        <v>48118</v>
      </c>
      <c r="O66" t="s">
        <v>538</v>
      </c>
      <c r="P66">
        <v>42.324164646779103</v>
      </c>
      <c r="Q66">
        <v>-84.033761317615898</v>
      </c>
      <c r="R66" t="s">
        <v>539</v>
      </c>
      <c r="U66" t="s">
        <v>535</v>
      </c>
      <c r="V66" t="s">
        <v>540</v>
      </c>
      <c r="W66" t="s">
        <v>537</v>
      </c>
      <c r="X66" t="s">
        <v>130</v>
      </c>
      <c r="Y66" t="s">
        <v>42</v>
      </c>
      <c r="Z66" t="s">
        <v>49</v>
      </c>
      <c r="AA66">
        <v>44776</v>
      </c>
      <c r="AB66" t="s">
        <v>541</v>
      </c>
      <c r="AC66" t="s">
        <v>542</v>
      </c>
    </row>
    <row r="67" spans="1:30" x14ac:dyDescent="0.2">
      <c r="A67">
        <v>2030</v>
      </c>
      <c r="B67" t="s">
        <v>31</v>
      </c>
      <c r="C67" t="s">
        <v>304</v>
      </c>
      <c r="D67" t="s">
        <v>543</v>
      </c>
      <c r="E67" t="s">
        <v>34</v>
      </c>
      <c r="F67" t="s">
        <v>544</v>
      </c>
      <c r="G67" t="s">
        <v>375</v>
      </c>
      <c r="H67" t="s">
        <v>401</v>
      </c>
      <c r="I67" t="s">
        <v>545</v>
      </c>
      <c r="J67" t="s">
        <v>546</v>
      </c>
      <c r="K67" t="s">
        <v>508</v>
      </c>
      <c r="L67" t="s">
        <v>48</v>
      </c>
      <c r="M67" t="s">
        <v>42</v>
      </c>
      <c r="N67">
        <v>28016</v>
      </c>
      <c r="O67" t="s">
        <v>547</v>
      </c>
      <c r="P67">
        <v>35.360361173243497</v>
      </c>
      <c r="Q67">
        <v>-81.296462248504795</v>
      </c>
      <c r="U67" t="s">
        <v>543</v>
      </c>
      <c r="V67" t="s">
        <v>545</v>
      </c>
      <c r="W67" t="s">
        <v>548</v>
      </c>
      <c r="X67" t="s">
        <v>48</v>
      </c>
      <c r="Y67" t="s">
        <v>42</v>
      </c>
      <c r="Z67" t="s">
        <v>49</v>
      </c>
      <c r="AA67">
        <v>44422</v>
      </c>
      <c r="AB67" t="s">
        <v>549</v>
      </c>
    </row>
    <row r="68" spans="1:30" x14ac:dyDescent="0.2">
      <c r="A68">
        <v>2031</v>
      </c>
      <c r="B68" t="s">
        <v>31</v>
      </c>
      <c r="C68" t="s">
        <v>304</v>
      </c>
      <c r="D68" t="s">
        <v>550</v>
      </c>
      <c r="E68" t="s">
        <v>61</v>
      </c>
      <c r="F68" t="s">
        <v>551</v>
      </c>
      <c r="G68" t="s">
        <v>306</v>
      </c>
      <c r="H68" t="s">
        <v>307</v>
      </c>
      <c r="I68" t="s">
        <v>552</v>
      </c>
      <c r="J68" t="s">
        <v>553</v>
      </c>
      <c r="K68" t="s">
        <v>554</v>
      </c>
      <c r="L68" t="s">
        <v>48</v>
      </c>
      <c r="M68" t="s">
        <v>42</v>
      </c>
      <c r="N68">
        <v>28655</v>
      </c>
      <c r="O68" t="s">
        <v>555</v>
      </c>
      <c r="P68">
        <v>35.7317910373324</v>
      </c>
      <c r="Q68">
        <v>-81.724254443171006</v>
      </c>
      <c r="U68" t="s">
        <v>550</v>
      </c>
      <c r="V68" t="s">
        <v>552</v>
      </c>
      <c r="W68" t="s">
        <v>556</v>
      </c>
      <c r="X68" t="s">
        <v>557</v>
      </c>
      <c r="Y68" t="s">
        <v>558</v>
      </c>
      <c r="AB68" t="s">
        <v>552</v>
      </c>
      <c r="AC68" t="s">
        <v>559</v>
      </c>
    </row>
    <row r="69" spans="1:30" x14ac:dyDescent="0.2">
      <c r="A69">
        <v>2032</v>
      </c>
      <c r="B69" t="s">
        <v>31</v>
      </c>
      <c r="C69" t="s">
        <v>304</v>
      </c>
      <c r="D69" t="s">
        <v>550</v>
      </c>
      <c r="E69" t="s">
        <v>61</v>
      </c>
      <c r="F69" t="s">
        <v>560</v>
      </c>
      <c r="G69" t="s">
        <v>306</v>
      </c>
      <c r="H69" t="s">
        <v>307</v>
      </c>
      <c r="I69" t="s">
        <v>552</v>
      </c>
      <c r="J69" t="s">
        <v>561</v>
      </c>
      <c r="K69" t="s">
        <v>562</v>
      </c>
      <c r="L69" t="s">
        <v>511</v>
      </c>
      <c r="M69" t="s">
        <v>42</v>
      </c>
      <c r="N69">
        <v>19608</v>
      </c>
      <c r="O69" t="s">
        <v>563</v>
      </c>
      <c r="P69">
        <v>40.304335499614503</v>
      </c>
      <c r="Q69">
        <v>-76.046881712878104</v>
      </c>
      <c r="U69" t="s">
        <v>550</v>
      </c>
      <c r="V69" t="s">
        <v>552</v>
      </c>
      <c r="W69" t="s">
        <v>556</v>
      </c>
      <c r="X69" t="s">
        <v>557</v>
      </c>
      <c r="Y69" t="s">
        <v>558</v>
      </c>
      <c r="AB69" t="s">
        <v>564</v>
      </c>
    </row>
    <row r="70" spans="1:30" x14ac:dyDescent="0.2">
      <c r="A70">
        <v>2033</v>
      </c>
      <c r="B70" t="s">
        <v>31</v>
      </c>
      <c r="C70" t="s">
        <v>304</v>
      </c>
      <c r="D70" t="s">
        <v>550</v>
      </c>
      <c r="E70" t="s">
        <v>61</v>
      </c>
      <c r="F70" t="s">
        <v>565</v>
      </c>
      <c r="G70" t="s">
        <v>306</v>
      </c>
      <c r="H70" t="s">
        <v>307</v>
      </c>
      <c r="I70" t="s">
        <v>552</v>
      </c>
      <c r="J70" t="s">
        <v>566</v>
      </c>
      <c r="K70" t="s">
        <v>567</v>
      </c>
      <c r="L70" t="s">
        <v>511</v>
      </c>
      <c r="M70" t="s">
        <v>42</v>
      </c>
      <c r="N70">
        <v>15857</v>
      </c>
      <c r="O70" t="s">
        <v>568</v>
      </c>
      <c r="P70">
        <v>41.431434406432999</v>
      </c>
      <c r="Q70">
        <v>-78.543045646695305</v>
      </c>
      <c r="U70" t="s">
        <v>550</v>
      </c>
      <c r="V70" t="s">
        <v>569</v>
      </c>
      <c r="W70" t="s">
        <v>556</v>
      </c>
      <c r="X70" t="s">
        <v>557</v>
      </c>
      <c r="Y70" t="s">
        <v>558</v>
      </c>
      <c r="AB70" t="s">
        <v>552</v>
      </c>
    </row>
    <row r="71" spans="1:30" x14ac:dyDescent="0.2">
      <c r="A71">
        <v>2034</v>
      </c>
      <c r="B71" t="s">
        <v>31</v>
      </c>
      <c r="C71" t="s">
        <v>304</v>
      </c>
      <c r="D71" t="s">
        <v>550</v>
      </c>
      <c r="E71" t="s">
        <v>61</v>
      </c>
      <c r="F71" t="s">
        <v>570</v>
      </c>
      <c r="G71" t="s">
        <v>306</v>
      </c>
      <c r="H71" t="s">
        <v>307</v>
      </c>
      <c r="I71" t="s">
        <v>552</v>
      </c>
      <c r="J71" t="s">
        <v>571</v>
      </c>
      <c r="K71" t="s">
        <v>572</v>
      </c>
      <c r="L71" t="s">
        <v>405</v>
      </c>
      <c r="M71" t="s">
        <v>42</v>
      </c>
      <c r="N71">
        <v>91355</v>
      </c>
      <c r="O71" t="s">
        <v>573</v>
      </c>
      <c r="P71">
        <v>34.436055757100398</v>
      </c>
      <c r="Q71">
        <v>-118.588908832101</v>
      </c>
      <c r="U71" t="s">
        <v>550</v>
      </c>
      <c r="V71" t="s">
        <v>552</v>
      </c>
      <c r="W71" t="s">
        <v>556</v>
      </c>
      <c r="X71" t="s">
        <v>557</v>
      </c>
      <c r="Y71" t="s">
        <v>558</v>
      </c>
      <c r="AB71" t="s">
        <v>552</v>
      </c>
    </row>
    <row r="72" spans="1:30" x14ac:dyDescent="0.2">
      <c r="A72">
        <v>2035</v>
      </c>
      <c r="B72" t="s">
        <v>31</v>
      </c>
      <c r="C72" t="s">
        <v>304</v>
      </c>
      <c r="D72" t="s">
        <v>574</v>
      </c>
      <c r="E72" t="s">
        <v>61</v>
      </c>
      <c r="F72" t="s">
        <v>575</v>
      </c>
      <c r="G72" t="s">
        <v>375</v>
      </c>
      <c r="H72" t="s">
        <v>576</v>
      </c>
      <c r="I72" t="s">
        <v>166</v>
      </c>
      <c r="J72" t="s">
        <v>577</v>
      </c>
      <c r="K72" t="s">
        <v>575</v>
      </c>
      <c r="L72" t="s">
        <v>418</v>
      </c>
      <c r="M72" t="s">
        <v>66</v>
      </c>
      <c r="N72" t="s">
        <v>578</v>
      </c>
      <c r="O72" t="s">
        <v>579</v>
      </c>
      <c r="P72">
        <v>53.719682066525301</v>
      </c>
      <c r="Q72">
        <v>-113.190432815544</v>
      </c>
      <c r="R72">
        <v>750</v>
      </c>
      <c r="S72">
        <v>31184</v>
      </c>
      <c r="U72" t="s">
        <v>574</v>
      </c>
      <c r="V72" t="s">
        <v>580</v>
      </c>
      <c r="W72" t="s">
        <v>70</v>
      </c>
      <c r="X72" t="s">
        <v>133</v>
      </c>
      <c r="Y72" t="s">
        <v>70</v>
      </c>
      <c r="Z72" t="s">
        <v>49</v>
      </c>
      <c r="AA72">
        <v>44776</v>
      </c>
      <c r="AB72" t="s">
        <v>581</v>
      </c>
      <c r="AC72" t="s">
        <v>582</v>
      </c>
      <c r="AD72" t="s">
        <v>583</v>
      </c>
    </row>
    <row r="73" spans="1:30" x14ac:dyDescent="0.2">
      <c r="A73">
        <v>2036</v>
      </c>
      <c r="B73" t="s">
        <v>31</v>
      </c>
      <c r="C73" t="s">
        <v>304</v>
      </c>
      <c r="D73" t="s">
        <v>574</v>
      </c>
      <c r="E73" t="s">
        <v>61</v>
      </c>
      <c r="F73" t="s">
        <v>575</v>
      </c>
      <c r="G73" t="s">
        <v>375</v>
      </c>
      <c r="H73" t="s">
        <v>584</v>
      </c>
      <c r="I73" t="s">
        <v>166</v>
      </c>
      <c r="J73" t="s">
        <v>577</v>
      </c>
      <c r="K73" t="s">
        <v>575</v>
      </c>
      <c r="L73" t="s">
        <v>418</v>
      </c>
      <c r="M73" t="s">
        <v>66</v>
      </c>
      <c r="N73" t="s">
        <v>578</v>
      </c>
      <c r="O73" t="s">
        <v>579</v>
      </c>
      <c r="P73">
        <v>53.719682066525301</v>
      </c>
      <c r="Q73">
        <v>-113.190432815544</v>
      </c>
      <c r="R73">
        <v>750</v>
      </c>
      <c r="S73">
        <v>3526</v>
      </c>
      <c r="U73" t="s">
        <v>574</v>
      </c>
      <c r="V73" t="s">
        <v>585</v>
      </c>
      <c r="W73" t="s">
        <v>70</v>
      </c>
      <c r="X73" t="s">
        <v>173</v>
      </c>
      <c r="Y73" t="s">
        <v>66</v>
      </c>
      <c r="Z73" t="s">
        <v>49</v>
      </c>
      <c r="AA73">
        <v>44776</v>
      </c>
      <c r="AB73" t="s">
        <v>581</v>
      </c>
      <c r="AC73" t="s">
        <v>582</v>
      </c>
      <c r="AD73" t="s">
        <v>586</v>
      </c>
    </row>
    <row r="74" spans="1:30" x14ac:dyDescent="0.2">
      <c r="A74">
        <v>2037</v>
      </c>
      <c r="B74" t="s">
        <v>31</v>
      </c>
      <c r="C74" t="s">
        <v>304</v>
      </c>
      <c r="D74" t="s">
        <v>587</v>
      </c>
      <c r="E74" t="s">
        <v>34</v>
      </c>
      <c r="F74" t="s">
        <v>587</v>
      </c>
      <c r="G74" t="s">
        <v>433</v>
      </c>
      <c r="H74" t="s">
        <v>434</v>
      </c>
      <c r="I74" t="s">
        <v>588</v>
      </c>
      <c r="J74" t="s">
        <v>589</v>
      </c>
      <c r="K74" t="s">
        <v>590</v>
      </c>
      <c r="L74" t="s">
        <v>405</v>
      </c>
      <c r="M74" t="s">
        <v>42</v>
      </c>
      <c r="N74">
        <v>94501</v>
      </c>
      <c r="O74" t="s">
        <v>591</v>
      </c>
      <c r="P74">
        <v>37.7871635582854</v>
      </c>
      <c r="Q74">
        <v>-122.277362231468</v>
      </c>
      <c r="R74">
        <v>218</v>
      </c>
      <c r="U74" t="s">
        <v>587</v>
      </c>
      <c r="V74" t="s">
        <v>592</v>
      </c>
      <c r="W74" t="s">
        <v>590</v>
      </c>
      <c r="X74" t="s">
        <v>405</v>
      </c>
      <c r="Y74" t="s">
        <v>42</v>
      </c>
      <c r="Z74" t="s">
        <v>49</v>
      </c>
      <c r="AA74">
        <v>44776</v>
      </c>
      <c r="AB74" t="s">
        <v>593</v>
      </c>
    </row>
    <row r="75" spans="1:30" x14ac:dyDescent="0.2">
      <c r="A75">
        <v>2038</v>
      </c>
      <c r="B75" t="s">
        <v>113</v>
      </c>
      <c r="C75" t="s">
        <v>32</v>
      </c>
      <c r="D75" t="s">
        <v>594</v>
      </c>
      <c r="E75" t="s">
        <v>61</v>
      </c>
      <c r="F75" t="s">
        <v>595</v>
      </c>
      <c r="G75" t="s">
        <v>375</v>
      </c>
      <c r="H75" t="s">
        <v>474</v>
      </c>
      <c r="I75" t="s">
        <v>596</v>
      </c>
      <c r="J75" t="s">
        <v>597</v>
      </c>
      <c r="K75" t="s">
        <v>598</v>
      </c>
      <c r="L75" t="s">
        <v>599</v>
      </c>
      <c r="M75" t="s">
        <v>381</v>
      </c>
      <c r="N75" t="s">
        <v>117</v>
      </c>
      <c r="O75" t="s">
        <v>600</v>
      </c>
      <c r="P75">
        <v>29.809914301978001</v>
      </c>
      <c r="Q75">
        <v>-109.141236942421</v>
      </c>
      <c r="R75">
        <v>169</v>
      </c>
      <c r="S75">
        <v>6580</v>
      </c>
      <c r="U75" t="s">
        <v>601</v>
      </c>
      <c r="V75" t="s">
        <v>596</v>
      </c>
      <c r="W75" t="s">
        <v>602</v>
      </c>
      <c r="X75" t="s">
        <v>603</v>
      </c>
      <c r="Y75" t="s">
        <v>604</v>
      </c>
      <c r="Z75" t="s">
        <v>49</v>
      </c>
      <c r="AA75">
        <v>44776</v>
      </c>
      <c r="AB75" t="s">
        <v>605</v>
      </c>
      <c r="AC75" t="s">
        <v>606</v>
      </c>
      <c r="AD75" t="s">
        <v>44</v>
      </c>
    </row>
    <row r="76" spans="1:30" x14ac:dyDescent="0.2">
      <c r="A76">
        <v>2039</v>
      </c>
      <c r="B76" t="s">
        <v>31</v>
      </c>
      <c r="C76" t="s">
        <v>304</v>
      </c>
      <c r="D76" t="s">
        <v>607</v>
      </c>
      <c r="E76" t="s">
        <v>61</v>
      </c>
      <c r="F76" t="s">
        <v>608</v>
      </c>
      <c r="G76" t="s">
        <v>306</v>
      </c>
      <c r="H76" t="s">
        <v>328</v>
      </c>
      <c r="I76" t="s">
        <v>609</v>
      </c>
      <c r="J76" t="s">
        <v>610</v>
      </c>
      <c r="K76" t="s">
        <v>611</v>
      </c>
      <c r="L76" t="s">
        <v>325</v>
      </c>
      <c r="M76" t="s">
        <v>42</v>
      </c>
      <c r="N76">
        <v>60638</v>
      </c>
      <c r="O76" t="s">
        <v>612</v>
      </c>
      <c r="P76">
        <v>41.773344110620798</v>
      </c>
      <c r="Q76">
        <v>-87.752246344006295</v>
      </c>
      <c r="R76">
        <v>300</v>
      </c>
      <c r="U76" t="s">
        <v>607</v>
      </c>
      <c r="V76" t="s">
        <v>609</v>
      </c>
      <c r="W76" t="s">
        <v>324</v>
      </c>
      <c r="X76" t="s">
        <v>325</v>
      </c>
      <c r="Y76" t="s">
        <v>42</v>
      </c>
      <c r="Z76" t="s">
        <v>49</v>
      </c>
      <c r="AA76">
        <v>44780</v>
      </c>
      <c r="AB76" t="s">
        <v>613</v>
      </c>
      <c r="AC76" t="s">
        <v>614</v>
      </c>
    </row>
    <row r="77" spans="1:30" x14ac:dyDescent="0.2">
      <c r="A77">
        <v>2040</v>
      </c>
      <c r="B77" t="s">
        <v>31</v>
      </c>
      <c r="C77" t="s">
        <v>304</v>
      </c>
      <c r="D77" t="s">
        <v>607</v>
      </c>
      <c r="E77" t="s">
        <v>61</v>
      </c>
      <c r="F77" t="s">
        <v>615</v>
      </c>
      <c r="G77" t="s">
        <v>306</v>
      </c>
      <c r="H77" t="s">
        <v>328</v>
      </c>
      <c r="I77" t="s">
        <v>609</v>
      </c>
      <c r="J77" t="s">
        <v>616</v>
      </c>
      <c r="K77" t="s">
        <v>324</v>
      </c>
      <c r="L77" t="s">
        <v>325</v>
      </c>
      <c r="M77" t="s">
        <v>42</v>
      </c>
      <c r="N77">
        <v>60632</v>
      </c>
      <c r="O77" t="s">
        <v>617</v>
      </c>
      <c r="P77">
        <v>41.827085773592003</v>
      </c>
      <c r="Q77">
        <v>-87.731517745859804</v>
      </c>
      <c r="R77">
        <v>300</v>
      </c>
      <c r="U77" t="s">
        <v>607</v>
      </c>
      <c r="V77" t="s">
        <v>609</v>
      </c>
      <c r="W77" t="s">
        <v>324</v>
      </c>
      <c r="X77" t="s">
        <v>325</v>
      </c>
      <c r="Y77" t="s">
        <v>42</v>
      </c>
      <c r="Z77" t="s">
        <v>49</v>
      </c>
      <c r="AA77">
        <v>44780</v>
      </c>
      <c r="AB77" t="s">
        <v>618</v>
      </c>
      <c r="AC77" t="s">
        <v>614</v>
      </c>
    </row>
    <row r="78" spans="1:30" x14ac:dyDescent="0.2">
      <c r="A78">
        <v>2041</v>
      </c>
      <c r="B78" t="s">
        <v>113</v>
      </c>
      <c r="C78" t="s">
        <v>304</v>
      </c>
      <c r="D78" t="s">
        <v>619</v>
      </c>
      <c r="E78" t="s">
        <v>34</v>
      </c>
      <c r="F78" t="s">
        <v>620</v>
      </c>
      <c r="G78" t="s">
        <v>375</v>
      </c>
      <c r="H78" t="s">
        <v>576</v>
      </c>
      <c r="I78" t="s">
        <v>621</v>
      </c>
      <c r="J78" t="s">
        <v>622</v>
      </c>
      <c r="K78" t="s">
        <v>620</v>
      </c>
      <c r="L78" t="s">
        <v>623</v>
      </c>
      <c r="M78" t="s">
        <v>42</v>
      </c>
      <c r="N78">
        <v>55787</v>
      </c>
      <c r="O78" t="s">
        <v>624</v>
      </c>
      <c r="P78">
        <v>46.645786484000602</v>
      </c>
      <c r="Q78">
        <v>-93.126183486988197</v>
      </c>
      <c r="R78">
        <v>45</v>
      </c>
      <c r="S78">
        <v>16500</v>
      </c>
      <c r="U78" t="s">
        <v>625</v>
      </c>
      <c r="V78" t="s">
        <v>621</v>
      </c>
      <c r="W78" t="s">
        <v>626</v>
      </c>
      <c r="X78" t="s">
        <v>627</v>
      </c>
      <c r="Y78" t="s">
        <v>628</v>
      </c>
      <c r="Z78" t="s">
        <v>49</v>
      </c>
      <c r="AA78">
        <v>44780</v>
      </c>
      <c r="AB78" t="s">
        <v>629</v>
      </c>
      <c r="AC78" t="s">
        <v>630</v>
      </c>
      <c r="AD78" t="s">
        <v>110</v>
      </c>
    </row>
    <row r="79" spans="1:30" x14ac:dyDescent="0.2">
      <c r="A79">
        <v>2042</v>
      </c>
      <c r="B79" t="s">
        <v>59</v>
      </c>
      <c r="C79" t="s">
        <v>304</v>
      </c>
      <c r="D79" t="s">
        <v>247</v>
      </c>
      <c r="E79" t="s">
        <v>34</v>
      </c>
      <c r="F79" t="s">
        <v>631</v>
      </c>
      <c r="G79" t="s">
        <v>375</v>
      </c>
      <c r="H79" t="s">
        <v>423</v>
      </c>
      <c r="I79" t="s">
        <v>249</v>
      </c>
      <c r="J79" t="s">
        <v>4259</v>
      </c>
      <c r="K79" t="s">
        <v>117</v>
      </c>
      <c r="L79" t="s">
        <v>766</v>
      </c>
      <c r="M79" t="s">
        <v>42</v>
      </c>
      <c r="N79" t="s">
        <v>117</v>
      </c>
      <c r="O79" t="s">
        <v>117</v>
      </c>
      <c r="P79">
        <v>29.6072933822301</v>
      </c>
      <c r="Q79">
        <v>-95.523344038028199</v>
      </c>
      <c r="R79">
        <v>1170</v>
      </c>
      <c r="S79">
        <v>5500</v>
      </c>
      <c r="U79" t="s">
        <v>247</v>
      </c>
      <c r="V79" t="s">
        <v>249</v>
      </c>
      <c r="W79" t="s">
        <v>65</v>
      </c>
      <c r="X79" t="s">
        <v>251</v>
      </c>
      <c r="Y79" t="s">
        <v>66</v>
      </c>
      <c r="Z79" t="s">
        <v>49</v>
      </c>
      <c r="AA79">
        <v>44780</v>
      </c>
      <c r="AB79" t="s">
        <v>632</v>
      </c>
      <c r="AD79" t="s">
        <v>69</v>
      </c>
    </row>
    <row r="80" spans="1:30" x14ac:dyDescent="0.2">
      <c r="A80">
        <v>2043</v>
      </c>
      <c r="B80" t="s">
        <v>59</v>
      </c>
      <c r="C80" t="s">
        <v>304</v>
      </c>
      <c r="D80" t="s">
        <v>247</v>
      </c>
      <c r="E80" t="s">
        <v>34</v>
      </c>
      <c r="F80" t="s">
        <v>631</v>
      </c>
      <c r="G80" t="s">
        <v>375</v>
      </c>
      <c r="H80" t="s">
        <v>633</v>
      </c>
      <c r="I80" t="s">
        <v>249</v>
      </c>
      <c r="J80" t="s">
        <v>4259</v>
      </c>
      <c r="K80" t="s">
        <v>117</v>
      </c>
      <c r="L80" t="s">
        <v>766</v>
      </c>
      <c r="M80" t="s">
        <v>42</v>
      </c>
      <c r="N80" t="s">
        <v>117</v>
      </c>
      <c r="O80" t="s">
        <v>117</v>
      </c>
      <c r="P80">
        <v>29.6072933822301</v>
      </c>
      <c r="Q80">
        <v>-95.523344038028199</v>
      </c>
      <c r="R80">
        <v>1170</v>
      </c>
      <c r="S80">
        <v>62700</v>
      </c>
      <c r="U80" t="s">
        <v>247</v>
      </c>
      <c r="V80" t="s">
        <v>249</v>
      </c>
      <c r="W80" t="s">
        <v>65</v>
      </c>
      <c r="X80" t="s">
        <v>251</v>
      </c>
      <c r="Y80" t="s">
        <v>66</v>
      </c>
      <c r="Z80" t="s">
        <v>49</v>
      </c>
      <c r="AA80">
        <v>44780</v>
      </c>
      <c r="AB80" t="s">
        <v>632</v>
      </c>
      <c r="AD80" t="s">
        <v>94</v>
      </c>
    </row>
    <row r="81" spans="1:30" x14ac:dyDescent="0.2">
      <c r="A81">
        <v>2044</v>
      </c>
      <c r="B81" t="s">
        <v>31</v>
      </c>
      <c r="C81" t="s">
        <v>304</v>
      </c>
      <c r="D81" t="s">
        <v>634</v>
      </c>
      <c r="E81" t="s">
        <v>61</v>
      </c>
      <c r="F81" t="s">
        <v>635</v>
      </c>
      <c r="G81" t="s">
        <v>636</v>
      </c>
      <c r="H81" t="s">
        <v>637</v>
      </c>
      <c r="I81" t="s">
        <v>638</v>
      </c>
      <c r="J81" t="s">
        <v>639</v>
      </c>
      <c r="K81" t="s">
        <v>640</v>
      </c>
      <c r="L81" t="s">
        <v>133</v>
      </c>
      <c r="M81" t="s">
        <v>66</v>
      </c>
      <c r="N81" t="s">
        <v>641</v>
      </c>
      <c r="O81" t="s">
        <v>642</v>
      </c>
      <c r="P81">
        <v>42.9459691278389</v>
      </c>
      <c r="Q81">
        <v>-82.418163399797606</v>
      </c>
      <c r="R81">
        <v>32</v>
      </c>
      <c r="S81">
        <v>4000</v>
      </c>
      <c r="U81" t="s">
        <v>643</v>
      </c>
      <c r="V81" t="s">
        <v>644</v>
      </c>
      <c r="W81" t="s">
        <v>365</v>
      </c>
      <c r="X81" t="s">
        <v>365</v>
      </c>
      <c r="Y81" t="s">
        <v>366</v>
      </c>
      <c r="Z81" t="s">
        <v>49</v>
      </c>
      <c r="AA81">
        <v>44776</v>
      </c>
      <c r="AB81" t="s">
        <v>645</v>
      </c>
      <c r="AC81" t="s">
        <v>646</v>
      </c>
      <c r="AD81" t="s">
        <v>647</v>
      </c>
    </row>
    <row r="82" spans="1:30" x14ac:dyDescent="0.2">
      <c r="A82">
        <v>2045</v>
      </c>
      <c r="B82" t="s">
        <v>31</v>
      </c>
      <c r="C82" t="s">
        <v>304</v>
      </c>
      <c r="D82" t="s">
        <v>258</v>
      </c>
      <c r="E82" t="s">
        <v>61</v>
      </c>
      <c r="F82" t="s">
        <v>654</v>
      </c>
      <c r="G82" t="s">
        <v>375</v>
      </c>
      <c r="H82" t="s">
        <v>576</v>
      </c>
      <c r="I82" t="s">
        <v>655</v>
      </c>
      <c r="J82" t="s">
        <v>656</v>
      </c>
      <c r="K82" t="s">
        <v>107</v>
      </c>
      <c r="L82" t="s">
        <v>133</v>
      </c>
      <c r="M82" t="s">
        <v>66</v>
      </c>
      <c r="N82" t="s">
        <v>657</v>
      </c>
      <c r="O82" t="s">
        <v>658</v>
      </c>
      <c r="P82">
        <v>46.448134425030702</v>
      </c>
      <c r="Q82">
        <v>-81.0841214581597</v>
      </c>
      <c r="R82">
        <v>4000</v>
      </c>
      <c r="S82">
        <v>66000</v>
      </c>
      <c r="U82" t="s">
        <v>265</v>
      </c>
      <c r="V82" t="s">
        <v>260</v>
      </c>
      <c r="W82" t="s">
        <v>266</v>
      </c>
      <c r="X82" t="s">
        <v>266</v>
      </c>
      <c r="Y82" t="s">
        <v>267</v>
      </c>
      <c r="Z82" t="s">
        <v>49</v>
      </c>
      <c r="AA82">
        <v>44780</v>
      </c>
      <c r="AB82" t="s">
        <v>659</v>
      </c>
      <c r="AC82" t="s">
        <v>660</v>
      </c>
      <c r="AD82" t="s">
        <v>94</v>
      </c>
    </row>
    <row r="83" spans="1:30" x14ac:dyDescent="0.2">
      <c r="A83">
        <v>2046</v>
      </c>
      <c r="B83" t="s">
        <v>31</v>
      </c>
      <c r="C83" t="s">
        <v>304</v>
      </c>
      <c r="D83" t="s">
        <v>258</v>
      </c>
      <c r="E83" t="s">
        <v>61</v>
      </c>
      <c r="F83" t="s">
        <v>654</v>
      </c>
      <c r="G83" t="s">
        <v>375</v>
      </c>
      <c r="H83" t="s">
        <v>584</v>
      </c>
      <c r="I83" t="s">
        <v>655</v>
      </c>
      <c r="J83" t="s">
        <v>656</v>
      </c>
      <c r="K83" t="s">
        <v>107</v>
      </c>
      <c r="L83" t="s">
        <v>133</v>
      </c>
      <c r="M83" t="s">
        <v>66</v>
      </c>
      <c r="N83" t="s">
        <v>657</v>
      </c>
      <c r="O83" t="s">
        <v>658</v>
      </c>
      <c r="P83">
        <v>46.448134425030702</v>
      </c>
      <c r="Q83">
        <v>-81.0841214581597</v>
      </c>
      <c r="R83">
        <v>4000</v>
      </c>
      <c r="S83">
        <v>1400</v>
      </c>
      <c r="U83" t="s">
        <v>265</v>
      </c>
      <c r="V83" t="s">
        <v>260</v>
      </c>
      <c r="W83" t="s">
        <v>266</v>
      </c>
      <c r="X83" t="s">
        <v>266</v>
      </c>
      <c r="Y83" t="s">
        <v>267</v>
      </c>
      <c r="Z83" t="s">
        <v>49</v>
      </c>
      <c r="AA83">
        <v>44780</v>
      </c>
      <c r="AB83" t="s">
        <v>661</v>
      </c>
      <c r="AC83" t="s">
        <v>660</v>
      </c>
      <c r="AD83" t="s">
        <v>69</v>
      </c>
    </row>
    <row r="84" spans="1:30" x14ac:dyDescent="0.2">
      <c r="A84">
        <v>2047</v>
      </c>
      <c r="B84" t="s">
        <v>31</v>
      </c>
      <c r="C84" t="s">
        <v>304</v>
      </c>
      <c r="D84" t="s">
        <v>258</v>
      </c>
      <c r="E84" t="s">
        <v>61</v>
      </c>
      <c r="F84" t="s">
        <v>662</v>
      </c>
      <c r="G84" t="s">
        <v>375</v>
      </c>
      <c r="H84" t="s">
        <v>576</v>
      </c>
      <c r="I84" t="s">
        <v>663</v>
      </c>
      <c r="J84" t="s">
        <v>664</v>
      </c>
      <c r="K84" t="s">
        <v>665</v>
      </c>
      <c r="L84" t="s">
        <v>666</v>
      </c>
      <c r="M84" t="s">
        <v>66</v>
      </c>
      <c r="N84" t="s">
        <v>667</v>
      </c>
      <c r="O84" t="s">
        <v>281</v>
      </c>
      <c r="P84">
        <v>47.424355706583398</v>
      </c>
      <c r="Q84">
        <v>-53.816613358123199</v>
      </c>
      <c r="R84">
        <v>500</v>
      </c>
      <c r="S84">
        <v>50000</v>
      </c>
      <c r="U84" t="s">
        <v>265</v>
      </c>
      <c r="V84" t="s">
        <v>260</v>
      </c>
      <c r="W84" t="s">
        <v>266</v>
      </c>
      <c r="X84" t="s">
        <v>266</v>
      </c>
      <c r="Y84" t="s">
        <v>267</v>
      </c>
      <c r="Z84" t="s">
        <v>49</v>
      </c>
      <c r="AA84">
        <v>44780</v>
      </c>
      <c r="AB84" t="s">
        <v>668</v>
      </c>
      <c r="AD84" t="s">
        <v>94</v>
      </c>
    </row>
    <row r="85" spans="1:30" x14ac:dyDescent="0.2">
      <c r="A85">
        <v>2048</v>
      </c>
      <c r="B85" t="s">
        <v>31</v>
      </c>
      <c r="C85" t="s">
        <v>304</v>
      </c>
      <c r="D85" t="s">
        <v>258</v>
      </c>
      <c r="E85" t="s">
        <v>61</v>
      </c>
      <c r="F85" t="s">
        <v>662</v>
      </c>
      <c r="G85" t="s">
        <v>375</v>
      </c>
      <c r="H85" t="s">
        <v>584</v>
      </c>
      <c r="I85" t="s">
        <v>663</v>
      </c>
      <c r="J85" t="s">
        <v>664</v>
      </c>
      <c r="K85" t="s">
        <v>665</v>
      </c>
      <c r="L85" t="s">
        <v>666</v>
      </c>
      <c r="M85" t="s">
        <v>66</v>
      </c>
      <c r="N85" t="s">
        <v>667</v>
      </c>
      <c r="O85" t="s">
        <v>281</v>
      </c>
      <c r="P85">
        <v>47.424355706583398</v>
      </c>
      <c r="Q85">
        <v>-53.816613358123199</v>
      </c>
      <c r="R85">
        <v>500</v>
      </c>
      <c r="S85">
        <v>1700</v>
      </c>
      <c r="U85" t="s">
        <v>265</v>
      </c>
      <c r="V85" t="s">
        <v>260</v>
      </c>
      <c r="W85" t="s">
        <v>266</v>
      </c>
      <c r="X85" t="s">
        <v>266</v>
      </c>
      <c r="Y85" t="s">
        <v>267</v>
      </c>
      <c r="Z85" t="s">
        <v>49</v>
      </c>
      <c r="AA85">
        <v>44780</v>
      </c>
      <c r="AB85" t="s">
        <v>669</v>
      </c>
      <c r="AD85" t="s">
        <v>69</v>
      </c>
    </row>
    <row r="86" spans="1:30" x14ac:dyDescent="0.2">
      <c r="A86">
        <v>4000</v>
      </c>
      <c r="B86" t="s">
        <v>31</v>
      </c>
      <c r="C86" t="s">
        <v>392</v>
      </c>
      <c r="D86" t="s">
        <v>670</v>
      </c>
      <c r="E86" t="s">
        <v>61</v>
      </c>
      <c r="F86" t="s">
        <v>671</v>
      </c>
      <c r="G86" t="s">
        <v>672</v>
      </c>
      <c r="H86" t="s">
        <v>673</v>
      </c>
      <c r="I86" t="s">
        <v>674</v>
      </c>
      <c r="J86" t="s">
        <v>340</v>
      </c>
      <c r="K86" t="s">
        <v>341</v>
      </c>
      <c r="L86" t="s">
        <v>130</v>
      </c>
      <c r="M86" t="s">
        <v>42</v>
      </c>
      <c r="N86">
        <v>48377</v>
      </c>
      <c r="O86" t="s">
        <v>675</v>
      </c>
      <c r="P86">
        <v>42.490551826460603</v>
      </c>
      <c r="Q86">
        <v>-83.487059742135301</v>
      </c>
      <c r="S86">
        <v>1</v>
      </c>
      <c r="U86" t="s">
        <v>676</v>
      </c>
      <c r="V86" t="s">
        <v>677</v>
      </c>
      <c r="W86" t="s">
        <v>678</v>
      </c>
      <c r="X86" t="s">
        <v>679</v>
      </c>
      <c r="Y86" t="s">
        <v>199</v>
      </c>
      <c r="Z86" t="s">
        <v>49</v>
      </c>
      <c r="AA86">
        <v>44781</v>
      </c>
      <c r="AB86" t="s">
        <v>680</v>
      </c>
      <c r="AD86" t="s">
        <v>681</v>
      </c>
    </row>
    <row r="87" spans="1:30" x14ac:dyDescent="0.2">
      <c r="A87">
        <v>4001</v>
      </c>
      <c r="B87" t="s">
        <v>31</v>
      </c>
      <c r="C87" t="s">
        <v>304</v>
      </c>
      <c r="D87" t="s">
        <v>682</v>
      </c>
      <c r="E87" t="s">
        <v>61</v>
      </c>
      <c r="F87" t="s">
        <v>682</v>
      </c>
      <c r="G87" t="s">
        <v>683</v>
      </c>
      <c r="H87" t="s">
        <v>684</v>
      </c>
      <c r="I87" t="s">
        <v>685</v>
      </c>
      <c r="J87" t="s">
        <v>686</v>
      </c>
      <c r="K87" t="s">
        <v>687</v>
      </c>
      <c r="L87" t="s">
        <v>651</v>
      </c>
      <c r="M87" t="s">
        <v>42</v>
      </c>
      <c r="N87">
        <v>46013</v>
      </c>
      <c r="O87" t="s">
        <v>688</v>
      </c>
      <c r="P87">
        <v>40.040127158277102</v>
      </c>
      <c r="Q87">
        <v>-85.728121531397605</v>
      </c>
      <c r="R87">
        <v>106</v>
      </c>
      <c r="U87" t="s">
        <v>682</v>
      </c>
      <c r="V87" t="s">
        <v>689</v>
      </c>
      <c r="W87" t="s">
        <v>690</v>
      </c>
      <c r="X87" t="s">
        <v>41</v>
      </c>
      <c r="Y87" t="s">
        <v>42</v>
      </c>
      <c r="Z87" t="s">
        <v>49</v>
      </c>
      <c r="AA87">
        <v>44777</v>
      </c>
      <c r="AB87" t="s">
        <v>691</v>
      </c>
      <c r="AC87" t="s">
        <v>692</v>
      </c>
    </row>
    <row r="88" spans="1:30" x14ac:dyDescent="0.2">
      <c r="A88">
        <v>4002</v>
      </c>
      <c r="B88" t="s">
        <v>113</v>
      </c>
      <c r="C88" t="s">
        <v>304</v>
      </c>
      <c r="D88" t="s">
        <v>693</v>
      </c>
      <c r="E88" t="s">
        <v>34</v>
      </c>
      <c r="F88" t="s">
        <v>693</v>
      </c>
      <c r="G88" t="s">
        <v>694</v>
      </c>
      <c r="H88" t="s">
        <v>673</v>
      </c>
      <c r="I88" t="s">
        <v>695</v>
      </c>
      <c r="J88" t="s">
        <v>696</v>
      </c>
      <c r="K88" t="s">
        <v>697</v>
      </c>
      <c r="L88" t="s">
        <v>698</v>
      </c>
      <c r="M88" t="s">
        <v>42</v>
      </c>
      <c r="N88">
        <v>84003</v>
      </c>
      <c r="O88" t="s">
        <v>699</v>
      </c>
      <c r="P88">
        <v>40.362076105102901</v>
      </c>
      <c r="Q88">
        <v>-111.791206172873</v>
      </c>
      <c r="S88">
        <v>12</v>
      </c>
      <c r="U88" t="s">
        <v>693</v>
      </c>
      <c r="V88" t="s">
        <v>695</v>
      </c>
      <c r="W88" t="s">
        <v>697</v>
      </c>
      <c r="X88" t="s">
        <v>698</v>
      </c>
      <c r="Y88" t="s">
        <v>42</v>
      </c>
      <c r="Z88" t="s">
        <v>49</v>
      </c>
      <c r="AA88">
        <v>44780</v>
      </c>
      <c r="AB88" t="s">
        <v>700</v>
      </c>
      <c r="AD88" t="s">
        <v>681</v>
      </c>
    </row>
    <row r="89" spans="1:30" x14ac:dyDescent="0.2">
      <c r="A89">
        <v>4003</v>
      </c>
      <c r="B89" t="s">
        <v>31</v>
      </c>
      <c r="C89" t="s">
        <v>304</v>
      </c>
      <c r="D89" t="s">
        <v>701</v>
      </c>
      <c r="E89" t="s">
        <v>61</v>
      </c>
      <c r="F89" t="s">
        <v>702</v>
      </c>
      <c r="G89" t="s">
        <v>703</v>
      </c>
      <c r="H89" t="s">
        <v>704</v>
      </c>
      <c r="I89" t="s">
        <v>705</v>
      </c>
      <c r="J89" t="s">
        <v>706</v>
      </c>
      <c r="K89" t="s">
        <v>707</v>
      </c>
      <c r="L89" t="s">
        <v>405</v>
      </c>
      <c r="M89" t="s">
        <v>42</v>
      </c>
      <c r="N89">
        <v>92008</v>
      </c>
      <c r="O89" t="s">
        <v>708</v>
      </c>
      <c r="P89">
        <v>37.212400000000002</v>
      </c>
      <c r="Q89">
        <v>-93.227900000000005</v>
      </c>
      <c r="U89" t="s">
        <v>701</v>
      </c>
      <c r="V89" t="s">
        <v>705</v>
      </c>
      <c r="W89" t="s">
        <v>707</v>
      </c>
      <c r="X89" t="s">
        <v>405</v>
      </c>
      <c r="Y89" t="s">
        <v>42</v>
      </c>
      <c r="Z89" t="s">
        <v>49</v>
      </c>
      <c r="AB89" t="s">
        <v>709</v>
      </c>
      <c r="AC89" t="s">
        <v>710</v>
      </c>
    </row>
    <row r="90" spans="1:30" x14ac:dyDescent="0.2">
      <c r="A90">
        <v>4004</v>
      </c>
      <c r="B90" t="s">
        <v>31</v>
      </c>
      <c r="C90" t="s">
        <v>304</v>
      </c>
      <c r="D90" t="s">
        <v>711</v>
      </c>
      <c r="E90" t="s">
        <v>34</v>
      </c>
      <c r="F90" t="s">
        <v>711</v>
      </c>
      <c r="G90" t="s">
        <v>694</v>
      </c>
      <c r="H90" t="s">
        <v>673</v>
      </c>
      <c r="I90" t="s">
        <v>712</v>
      </c>
      <c r="J90" t="s">
        <v>713</v>
      </c>
      <c r="K90" t="s">
        <v>714</v>
      </c>
      <c r="L90" t="s">
        <v>25</v>
      </c>
      <c r="M90" t="s">
        <v>66</v>
      </c>
      <c r="N90" t="s">
        <v>715</v>
      </c>
      <c r="O90" t="s">
        <v>716</v>
      </c>
      <c r="P90">
        <v>45.556091015749701</v>
      </c>
      <c r="Q90">
        <v>-73.425185844494905</v>
      </c>
      <c r="S90">
        <v>0</v>
      </c>
      <c r="U90" t="s">
        <v>711</v>
      </c>
      <c r="V90" t="s">
        <v>712</v>
      </c>
      <c r="W90" t="s">
        <v>714</v>
      </c>
      <c r="X90" t="s">
        <v>25</v>
      </c>
      <c r="Y90" t="s">
        <v>66</v>
      </c>
      <c r="Z90" t="s">
        <v>49</v>
      </c>
      <c r="AA90">
        <v>44777</v>
      </c>
      <c r="AB90" t="s">
        <v>717</v>
      </c>
      <c r="AC90" t="s">
        <v>718</v>
      </c>
      <c r="AD90" t="s">
        <v>681</v>
      </c>
    </row>
    <row r="91" spans="1:30" x14ac:dyDescent="0.2">
      <c r="A91">
        <v>4005</v>
      </c>
      <c r="B91" t="s">
        <v>113</v>
      </c>
      <c r="C91" t="s">
        <v>719</v>
      </c>
      <c r="D91" t="s">
        <v>720</v>
      </c>
      <c r="E91" t="s">
        <v>61</v>
      </c>
      <c r="F91" t="s">
        <v>721</v>
      </c>
      <c r="G91" t="s">
        <v>703</v>
      </c>
      <c r="H91" t="s">
        <v>704</v>
      </c>
      <c r="I91" t="s">
        <v>722</v>
      </c>
      <c r="J91" t="s">
        <v>723</v>
      </c>
      <c r="K91" t="s">
        <v>724</v>
      </c>
      <c r="L91" t="s">
        <v>725</v>
      </c>
      <c r="M91" t="s">
        <v>42</v>
      </c>
      <c r="N91">
        <v>42740</v>
      </c>
      <c r="O91" t="s">
        <v>726</v>
      </c>
      <c r="P91">
        <v>37.6</v>
      </c>
      <c r="Q91">
        <v>-85.9</v>
      </c>
      <c r="R91">
        <v>5000</v>
      </c>
      <c r="S91">
        <v>86</v>
      </c>
      <c r="U91" t="s">
        <v>727</v>
      </c>
      <c r="V91" t="s">
        <v>722</v>
      </c>
      <c r="W91" t="s">
        <v>728</v>
      </c>
      <c r="X91" t="s">
        <v>729</v>
      </c>
      <c r="Y91" t="s">
        <v>730</v>
      </c>
      <c r="Z91" t="s">
        <v>49</v>
      </c>
      <c r="AA91">
        <v>44780</v>
      </c>
      <c r="AB91" t="s">
        <v>731</v>
      </c>
      <c r="AC91" t="s">
        <v>732</v>
      </c>
      <c r="AD91" t="s">
        <v>681</v>
      </c>
    </row>
    <row r="92" spans="1:30" x14ac:dyDescent="0.2">
      <c r="A92">
        <v>4006</v>
      </c>
      <c r="B92" t="s">
        <v>113</v>
      </c>
      <c r="C92" t="s">
        <v>719</v>
      </c>
      <c r="D92" t="s">
        <v>720</v>
      </c>
      <c r="E92" t="s">
        <v>61</v>
      </c>
      <c r="F92" t="s">
        <v>733</v>
      </c>
      <c r="G92" t="s">
        <v>703</v>
      </c>
      <c r="H92" t="s">
        <v>704</v>
      </c>
      <c r="I92" t="s">
        <v>722</v>
      </c>
      <c r="J92" t="s">
        <v>734</v>
      </c>
      <c r="K92" t="s">
        <v>735</v>
      </c>
      <c r="L92" t="s">
        <v>736</v>
      </c>
      <c r="M92" t="s">
        <v>42</v>
      </c>
      <c r="N92">
        <v>38069</v>
      </c>
      <c r="O92" t="s">
        <v>726</v>
      </c>
      <c r="P92">
        <v>35.402915620047601</v>
      </c>
      <c r="Q92">
        <v>-89.417311946036904</v>
      </c>
      <c r="R92">
        <v>5800</v>
      </c>
      <c r="S92">
        <v>43</v>
      </c>
      <c r="U92" t="s">
        <v>727</v>
      </c>
      <c r="V92" t="s">
        <v>722</v>
      </c>
      <c r="W92" t="s">
        <v>728</v>
      </c>
      <c r="X92" t="s">
        <v>729</v>
      </c>
      <c r="Y92" t="s">
        <v>730</v>
      </c>
      <c r="Z92" t="s">
        <v>49</v>
      </c>
      <c r="AA92">
        <v>44780</v>
      </c>
      <c r="AB92" t="s">
        <v>737</v>
      </c>
      <c r="AC92" t="s">
        <v>732</v>
      </c>
      <c r="AD92" t="s">
        <v>738</v>
      </c>
    </row>
    <row r="93" spans="1:30" x14ac:dyDescent="0.2">
      <c r="A93">
        <v>4007</v>
      </c>
      <c r="B93" t="s">
        <v>113</v>
      </c>
      <c r="C93" t="s">
        <v>719</v>
      </c>
      <c r="D93" t="s">
        <v>739</v>
      </c>
      <c r="E93" t="s">
        <v>61</v>
      </c>
      <c r="F93" t="s">
        <v>739</v>
      </c>
      <c r="G93" t="s">
        <v>703</v>
      </c>
      <c r="H93" t="s">
        <v>704</v>
      </c>
      <c r="I93" t="s">
        <v>740</v>
      </c>
      <c r="J93" t="s">
        <v>741</v>
      </c>
      <c r="K93" t="s">
        <v>91</v>
      </c>
      <c r="L93" t="s">
        <v>25</v>
      </c>
      <c r="M93" t="s">
        <v>66</v>
      </c>
      <c r="N93" t="s">
        <v>742</v>
      </c>
      <c r="O93" t="s">
        <v>743</v>
      </c>
      <c r="P93">
        <v>45.62</v>
      </c>
      <c r="Q93">
        <v>-73.5</v>
      </c>
      <c r="R93" t="s">
        <v>726</v>
      </c>
      <c r="S93">
        <v>60</v>
      </c>
      <c r="U93" t="s">
        <v>739</v>
      </c>
      <c r="V93" t="s">
        <v>740</v>
      </c>
      <c r="W93" t="s">
        <v>744</v>
      </c>
      <c r="X93" t="s">
        <v>745</v>
      </c>
      <c r="Y93" t="s">
        <v>604</v>
      </c>
      <c r="Z93" t="s">
        <v>73</v>
      </c>
      <c r="AA93">
        <v>44777</v>
      </c>
      <c r="AB93" t="s">
        <v>746</v>
      </c>
      <c r="AC93" t="s">
        <v>726</v>
      </c>
      <c r="AD93" t="s">
        <v>738</v>
      </c>
    </row>
    <row r="94" spans="1:30" x14ac:dyDescent="0.2">
      <c r="A94">
        <v>4008</v>
      </c>
      <c r="B94" t="s">
        <v>31</v>
      </c>
      <c r="C94" t="s">
        <v>304</v>
      </c>
      <c r="D94" t="s">
        <v>747</v>
      </c>
      <c r="E94" t="s">
        <v>34</v>
      </c>
      <c r="F94" t="s">
        <v>748</v>
      </c>
      <c r="G94" t="s">
        <v>694</v>
      </c>
      <c r="H94" t="s">
        <v>704</v>
      </c>
      <c r="I94" t="s">
        <v>749</v>
      </c>
      <c r="J94" t="s">
        <v>750</v>
      </c>
      <c r="K94" t="s">
        <v>751</v>
      </c>
      <c r="L94" t="s">
        <v>130</v>
      </c>
      <c r="M94" t="s">
        <v>42</v>
      </c>
      <c r="N94">
        <v>49423</v>
      </c>
      <c r="O94" t="s">
        <v>752</v>
      </c>
      <c r="P94">
        <v>42.752875215960003</v>
      </c>
      <c r="Q94">
        <v>-86.108588430493199</v>
      </c>
      <c r="R94">
        <v>85</v>
      </c>
      <c r="S94">
        <v>1646</v>
      </c>
      <c r="U94" t="s">
        <v>753</v>
      </c>
      <c r="V94" t="s">
        <v>754</v>
      </c>
      <c r="W94" t="s">
        <v>755</v>
      </c>
      <c r="X94" t="s">
        <v>756</v>
      </c>
      <c r="Y94" t="s">
        <v>42</v>
      </c>
      <c r="Z94" t="s">
        <v>49</v>
      </c>
      <c r="AA94">
        <v>44777</v>
      </c>
      <c r="AB94" t="s">
        <v>757</v>
      </c>
      <c r="AC94" t="s">
        <v>758</v>
      </c>
      <c r="AD94" t="s">
        <v>759</v>
      </c>
    </row>
    <row r="95" spans="1:30" x14ac:dyDescent="0.2">
      <c r="A95">
        <v>4009</v>
      </c>
      <c r="B95" t="s">
        <v>31</v>
      </c>
      <c r="C95" t="s">
        <v>304</v>
      </c>
      <c r="D95" t="s">
        <v>760</v>
      </c>
      <c r="E95" t="s">
        <v>61</v>
      </c>
      <c r="F95" t="s">
        <v>761</v>
      </c>
      <c r="G95" t="s">
        <v>703</v>
      </c>
      <c r="H95" t="s">
        <v>762</v>
      </c>
      <c r="I95" t="s">
        <v>763</v>
      </c>
      <c r="J95" t="s">
        <v>764</v>
      </c>
      <c r="K95" t="s">
        <v>765</v>
      </c>
      <c r="L95" t="s">
        <v>766</v>
      </c>
      <c r="M95" t="s">
        <v>42</v>
      </c>
      <c r="N95">
        <v>79415</v>
      </c>
      <c r="O95" t="s">
        <v>767</v>
      </c>
      <c r="P95">
        <v>33.625616357787202</v>
      </c>
      <c r="Q95">
        <v>-101.87330093863</v>
      </c>
      <c r="R95">
        <v>6</v>
      </c>
      <c r="S95">
        <v>1</v>
      </c>
      <c r="U95" t="s">
        <v>760</v>
      </c>
      <c r="V95" t="s">
        <v>763</v>
      </c>
      <c r="W95" t="s">
        <v>768</v>
      </c>
      <c r="X95" t="s">
        <v>623</v>
      </c>
      <c r="Y95" t="s">
        <v>42</v>
      </c>
      <c r="Z95" t="s">
        <v>49</v>
      </c>
      <c r="AA95">
        <v>44777</v>
      </c>
      <c r="AB95" t="s">
        <v>769</v>
      </c>
      <c r="AD95" t="s">
        <v>759</v>
      </c>
    </row>
    <row r="96" spans="1:30" x14ac:dyDescent="0.2">
      <c r="A96">
        <v>4010</v>
      </c>
      <c r="B96" t="s">
        <v>31</v>
      </c>
      <c r="C96" t="s">
        <v>304</v>
      </c>
      <c r="D96" t="s">
        <v>770</v>
      </c>
      <c r="E96" t="s">
        <v>34</v>
      </c>
      <c r="F96" t="s">
        <v>771</v>
      </c>
      <c r="G96" t="s">
        <v>703</v>
      </c>
      <c r="H96" t="s">
        <v>704</v>
      </c>
      <c r="I96" t="s">
        <v>772</v>
      </c>
      <c r="J96" t="s">
        <v>773</v>
      </c>
      <c r="K96" t="s">
        <v>774</v>
      </c>
      <c r="L96" t="s">
        <v>251</v>
      </c>
      <c r="M96" t="s">
        <v>66</v>
      </c>
      <c r="N96" t="s">
        <v>775</v>
      </c>
      <c r="O96" t="s">
        <v>776</v>
      </c>
      <c r="P96">
        <v>49.151970910832503</v>
      </c>
      <c r="Q96">
        <v>-122.85931363087801</v>
      </c>
      <c r="U96" t="s">
        <v>777</v>
      </c>
      <c r="V96" t="s">
        <v>772</v>
      </c>
      <c r="W96" t="s">
        <v>778</v>
      </c>
      <c r="X96" t="s">
        <v>779</v>
      </c>
      <c r="Y96" t="s">
        <v>42</v>
      </c>
      <c r="Z96" t="s">
        <v>49</v>
      </c>
      <c r="AA96">
        <v>44415</v>
      </c>
      <c r="AB96" t="s">
        <v>780</v>
      </c>
      <c r="AC96" t="s">
        <v>781</v>
      </c>
    </row>
    <row r="97" spans="1:30" x14ac:dyDescent="0.2">
      <c r="A97">
        <v>4011</v>
      </c>
      <c r="B97" t="s">
        <v>31</v>
      </c>
      <c r="C97" t="s">
        <v>304</v>
      </c>
      <c r="D97" t="s">
        <v>770</v>
      </c>
      <c r="E97" t="s">
        <v>34</v>
      </c>
      <c r="F97" t="s">
        <v>782</v>
      </c>
      <c r="G97" t="s">
        <v>703</v>
      </c>
      <c r="H97" t="s">
        <v>704</v>
      </c>
      <c r="I97" t="s">
        <v>772</v>
      </c>
      <c r="J97" t="s">
        <v>783</v>
      </c>
      <c r="K97" t="s">
        <v>784</v>
      </c>
      <c r="L97" t="s">
        <v>779</v>
      </c>
      <c r="M97" t="s">
        <v>42</v>
      </c>
      <c r="N97">
        <v>64804</v>
      </c>
      <c r="O97" t="s">
        <v>785</v>
      </c>
      <c r="P97">
        <v>37.064363364696398</v>
      </c>
      <c r="Q97">
        <v>-94.400859746606699</v>
      </c>
      <c r="U97" t="s">
        <v>777</v>
      </c>
      <c r="V97" t="s">
        <v>772</v>
      </c>
      <c r="W97" t="s">
        <v>778</v>
      </c>
      <c r="X97" t="s">
        <v>779</v>
      </c>
      <c r="Y97" t="s">
        <v>42</v>
      </c>
      <c r="Z97" t="s">
        <v>49</v>
      </c>
      <c r="AA97">
        <v>44415</v>
      </c>
      <c r="AB97" t="s">
        <v>772</v>
      </c>
      <c r="AC97" t="s">
        <v>786</v>
      </c>
    </row>
    <row r="98" spans="1:30" x14ac:dyDescent="0.2">
      <c r="A98">
        <v>4012</v>
      </c>
      <c r="B98" t="s">
        <v>31</v>
      </c>
      <c r="C98" t="s">
        <v>304</v>
      </c>
      <c r="D98" t="s">
        <v>770</v>
      </c>
      <c r="E98" t="s">
        <v>34</v>
      </c>
      <c r="F98" t="s">
        <v>787</v>
      </c>
      <c r="G98" t="s">
        <v>703</v>
      </c>
      <c r="H98" t="s">
        <v>704</v>
      </c>
      <c r="I98" t="s">
        <v>772</v>
      </c>
      <c r="J98" t="s">
        <v>788</v>
      </c>
      <c r="K98" t="s">
        <v>784</v>
      </c>
      <c r="L98" t="s">
        <v>779</v>
      </c>
      <c r="M98" t="s">
        <v>42</v>
      </c>
      <c r="N98">
        <v>64801</v>
      </c>
      <c r="O98" t="s">
        <v>789</v>
      </c>
      <c r="P98">
        <v>37.094787005651298</v>
      </c>
      <c r="Q98">
        <v>-94.528397473064302</v>
      </c>
      <c r="U98" t="s">
        <v>777</v>
      </c>
      <c r="V98" t="s">
        <v>772</v>
      </c>
      <c r="W98" t="s">
        <v>778</v>
      </c>
      <c r="X98" t="s">
        <v>779</v>
      </c>
      <c r="Y98" t="s">
        <v>42</v>
      </c>
      <c r="Z98" t="s">
        <v>49</v>
      </c>
      <c r="AA98">
        <v>44415</v>
      </c>
      <c r="AB98" t="s">
        <v>772</v>
      </c>
      <c r="AC98" t="s">
        <v>790</v>
      </c>
    </row>
    <row r="99" spans="1:30" x14ac:dyDescent="0.2">
      <c r="A99">
        <v>4013</v>
      </c>
      <c r="B99" t="s">
        <v>31</v>
      </c>
      <c r="C99" t="s">
        <v>304</v>
      </c>
      <c r="D99" t="s">
        <v>791</v>
      </c>
      <c r="E99" t="s">
        <v>61</v>
      </c>
      <c r="F99" t="s">
        <v>792</v>
      </c>
      <c r="G99" t="s">
        <v>703</v>
      </c>
      <c r="H99" t="s">
        <v>704</v>
      </c>
      <c r="I99" t="s">
        <v>793</v>
      </c>
      <c r="J99" t="s">
        <v>794</v>
      </c>
      <c r="K99" t="s">
        <v>795</v>
      </c>
      <c r="L99" t="s">
        <v>344</v>
      </c>
      <c r="M99" t="s">
        <v>42</v>
      </c>
      <c r="N99" t="s">
        <v>796</v>
      </c>
      <c r="O99" t="s">
        <v>797</v>
      </c>
      <c r="P99">
        <v>41.904347405854502</v>
      </c>
      <c r="Q99">
        <v>-71.024498958320706</v>
      </c>
      <c r="R99">
        <v>120</v>
      </c>
      <c r="U99" t="s">
        <v>798</v>
      </c>
      <c r="V99" t="s">
        <v>799</v>
      </c>
      <c r="W99" t="s">
        <v>800</v>
      </c>
      <c r="X99" t="s">
        <v>766</v>
      </c>
      <c r="Y99" t="s">
        <v>42</v>
      </c>
      <c r="Z99" t="s">
        <v>49</v>
      </c>
      <c r="AA99">
        <v>44777</v>
      </c>
      <c r="AB99" t="s">
        <v>801</v>
      </c>
      <c r="AC99" t="s">
        <v>802</v>
      </c>
    </row>
    <row r="100" spans="1:30" x14ac:dyDescent="0.2">
      <c r="A100">
        <v>4014</v>
      </c>
      <c r="B100" t="s">
        <v>31</v>
      </c>
      <c r="C100" t="s">
        <v>304</v>
      </c>
      <c r="D100" t="s">
        <v>803</v>
      </c>
      <c r="E100" t="s">
        <v>61</v>
      </c>
      <c r="F100" t="s">
        <v>804</v>
      </c>
      <c r="G100" t="s">
        <v>694</v>
      </c>
      <c r="H100" t="s">
        <v>338</v>
      </c>
      <c r="I100" t="s">
        <v>805</v>
      </c>
      <c r="J100" t="s">
        <v>806</v>
      </c>
      <c r="K100" t="s">
        <v>804</v>
      </c>
      <c r="L100" t="s">
        <v>133</v>
      </c>
      <c r="M100" t="s">
        <v>66</v>
      </c>
      <c r="N100" t="s">
        <v>807</v>
      </c>
      <c r="O100" t="s">
        <v>808</v>
      </c>
      <c r="P100">
        <v>43.603811074216999</v>
      </c>
      <c r="Q100">
        <v>-79.737918358262206</v>
      </c>
      <c r="R100">
        <v>65</v>
      </c>
      <c r="U100" t="s">
        <v>803</v>
      </c>
      <c r="V100" t="s">
        <v>805</v>
      </c>
      <c r="W100" t="s">
        <v>804</v>
      </c>
      <c r="X100" t="s">
        <v>133</v>
      </c>
      <c r="Y100" t="s">
        <v>66</v>
      </c>
      <c r="Z100" t="s">
        <v>49</v>
      </c>
      <c r="AA100">
        <v>44777</v>
      </c>
      <c r="AB100" t="s">
        <v>809</v>
      </c>
      <c r="AC100" t="s">
        <v>810</v>
      </c>
    </row>
    <row r="101" spans="1:30" x14ac:dyDescent="0.2">
      <c r="A101">
        <v>4015</v>
      </c>
      <c r="B101" t="s">
        <v>31</v>
      </c>
      <c r="C101" t="s">
        <v>304</v>
      </c>
      <c r="D101" t="s">
        <v>4056</v>
      </c>
      <c r="E101" t="s">
        <v>34</v>
      </c>
      <c r="F101" t="s">
        <v>812</v>
      </c>
      <c r="G101" t="s">
        <v>694</v>
      </c>
      <c r="H101" t="s">
        <v>338</v>
      </c>
      <c r="I101" t="s">
        <v>813</v>
      </c>
      <c r="J101" t="s">
        <v>814</v>
      </c>
      <c r="K101" t="s">
        <v>815</v>
      </c>
      <c r="L101" t="s">
        <v>651</v>
      </c>
      <c r="M101" t="s">
        <v>42</v>
      </c>
      <c r="N101">
        <v>46256</v>
      </c>
      <c r="O101" t="s">
        <v>816</v>
      </c>
      <c r="P101">
        <v>39.916858099796201</v>
      </c>
      <c r="Q101">
        <v>-86.034603047559699</v>
      </c>
      <c r="R101">
        <v>117</v>
      </c>
      <c r="S101">
        <v>1</v>
      </c>
      <c r="U101" t="s">
        <v>817</v>
      </c>
      <c r="V101" t="s">
        <v>818</v>
      </c>
      <c r="W101" t="s">
        <v>815</v>
      </c>
      <c r="X101" t="s">
        <v>651</v>
      </c>
      <c r="Y101" t="s">
        <v>42</v>
      </c>
      <c r="Z101" t="s">
        <v>49</v>
      </c>
      <c r="AA101">
        <v>44777</v>
      </c>
      <c r="AB101" t="s">
        <v>819</v>
      </c>
      <c r="AC101" t="s">
        <v>820</v>
      </c>
      <c r="AD101" t="s">
        <v>681</v>
      </c>
    </row>
    <row r="102" spans="1:30" x14ac:dyDescent="0.2">
      <c r="A102">
        <v>4016</v>
      </c>
      <c r="B102" t="s">
        <v>31</v>
      </c>
      <c r="C102" t="s">
        <v>304</v>
      </c>
      <c r="D102" t="s">
        <v>821</v>
      </c>
      <c r="E102" t="s">
        <v>34</v>
      </c>
      <c r="F102" t="s">
        <v>822</v>
      </c>
      <c r="G102" t="s">
        <v>694</v>
      </c>
      <c r="H102" t="s">
        <v>338</v>
      </c>
      <c r="I102" t="s">
        <v>823</v>
      </c>
      <c r="J102" t="s">
        <v>824</v>
      </c>
      <c r="K102" t="s">
        <v>825</v>
      </c>
      <c r="L102" t="s">
        <v>405</v>
      </c>
      <c r="M102" t="s">
        <v>42</v>
      </c>
      <c r="N102" t="s">
        <v>826</v>
      </c>
      <c r="O102" t="s">
        <v>827</v>
      </c>
      <c r="P102">
        <v>34.302284460282699</v>
      </c>
      <c r="Q102">
        <v>-118.461357446913</v>
      </c>
      <c r="U102" t="s">
        <v>823</v>
      </c>
      <c r="V102" t="s">
        <v>821</v>
      </c>
      <c r="W102" t="s">
        <v>828</v>
      </c>
      <c r="X102" t="s">
        <v>511</v>
      </c>
      <c r="Y102" t="s">
        <v>42</v>
      </c>
      <c r="Z102" t="s">
        <v>49</v>
      </c>
      <c r="AA102">
        <v>44429</v>
      </c>
      <c r="AB102" t="s">
        <v>829</v>
      </c>
    </row>
    <row r="103" spans="1:30" x14ac:dyDescent="0.2">
      <c r="A103">
        <v>4017</v>
      </c>
      <c r="B103" t="s">
        <v>113</v>
      </c>
      <c r="C103" t="s">
        <v>719</v>
      </c>
      <c r="D103" t="s">
        <v>830</v>
      </c>
      <c r="E103" t="s">
        <v>61</v>
      </c>
      <c r="F103" t="s">
        <v>831</v>
      </c>
      <c r="G103" t="s">
        <v>703</v>
      </c>
      <c r="H103" t="s">
        <v>338</v>
      </c>
      <c r="I103" t="s">
        <v>832</v>
      </c>
      <c r="J103" t="s">
        <v>833</v>
      </c>
      <c r="K103" t="s">
        <v>834</v>
      </c>
      <c r="L103" t="s">
        <v>725</v>
      </c>
      <c r="M103" t="s">
        <v>42</v>
      </c>
      <c r="N103">
        <v>42101</v>
      </c>
      <c r="O103" t="s">
        <v>835</v>
      </c>
      <c r="P103">
        <v>37.04</v>
      </c>
      <c r="Q103">
        <v>-86.3</v>
      </c>
      <c r="R103">
        <v>2000</v>
      </c>
      <c r="S103">
        <v>30</v>
      </c>
      <c r="U103" t="s">
        <v>831</v>
      </c>
      <c r="V103" t="s">
        <v>836</v>
      </c>
      <c r="W103" t="s">
        <v>837</v>
      </c>
      <c r="X103" t="s">
        <v>838</v>
      </c>
      <c r="Y103" t="s">
        <v>366</v>
      </c>
      <c r="Z103" t="s">
        <v>49</v>
      </c>
      <c r="AA103">
        <v>44777</v>
      </c>
      <c r="AB103" t="s">
        <v>839</v>
      </c>
      <c r="AC103" t="s">
        <v>840</v>
      </c>
      <c r="AD103" t="s">
        <v>681</v>
      </c>
    </row>
    <row r="104" spans="1:30" x14ac:dyDescent="0.2">
      <c r="A104">
        <v>4018</v>
      </c>
      <c r="B104" t="s">
        <v>31</v>
      </c>
      <c r="C104" t="s">
        <v>304</v>
      </c>
      <c r="D104" t="s">
        <v>830</v>
      </c>
      <c r="E104" t="s">
        <v>61</v>
      </c>
      <c r="F104" t="s">
        <v>841</v>
      </c>
      <c r="G104" t="s">
        <v>703</v>
      </c>
      <c r="H104" t="s">
        <v>338</v>
      </c>
      <c r="I104" t="s">
        <v>842</v>
      </c>
      <c r="J104" t="s">
        <v>843</v>
      </c>
      <c r="K104" t="s">
        <v>844</v>
      </c>
      <c r="L104" t="s">
        <v>736</v>
      </c>
      <c r="M104" t="s">
        <v>42</v>
      </c>
      <c r="N104">
        <v>37167</v>
      </c>
      <c r="O104" t="s">
        <v>845</v>
      </c>
      <c r="P104">
        <v>35.960161911556398</v>
      </c>
      <c r="Q104">
        <v>-86.483048188817307</v>
      </c>
      <c r="R104">
        <v>350</v>
      </c>
      <c r="S104">
        <v>6</v>
      </c>
      <c r="U104" t="s">
        <v>846</v>
      </c>
      <c r="V104" t="s">
        <v>847</v>
      </c>
      <c r="W104" t="s">
        <v>848</v>
      </c>
      <c r="X104" t="s">
        <v>849</v>
      </c>
      <c r="Y104" t="s">
        <v>199</v>
      </c>
      <c r="Z104" t="s">
        <v>49</v>
      </c>
      <c r="AA104">
        <v>44777</v>
      </c>
      <c r="AB104" t="s">
        <v>850</v>
      </c>
      <c r="AC104" t="s">
        <v>851</v>
      </c>
      <c r="AD104" t="s">
        <v>681</v>
      </c>
    </row>
    <row r="105" spans="1:30" x14ac:dyDescent="0.2">
      <c r="A105">
        <v>4019</v>
      </c>
      <c r="B105" t="s">
        <v>31</v>
      </c>
      <c r="C105" t="s">
        <v>304</v>
      </c>
      <c r="D105" t="s">
        <v>852</v>
      </c>
      <c r="E105" t="s">
        <v>34</v>
      </c>
      <c r="F105" t="s">
        <v>852</v>
      </c>
      <c r="G105" t="s">
        <v>703</v>
      </c>
      <c r="H105" t="s">
        <v>704</v>
      </c>
      <c r="I105" t="s">
        <v>853</v>
      </c>
      <c r="J105" t="s">
        <v>854</v>
      </c>
      <c r="K105" t="s">
        <v>855</v>
      </c>
      <c r="L105" t="s">
        <v>296</v>
      </c>
      <c r="M105" t="s">
        <v>42</v>
      </c>
      <c r="N105">
        <v>80241</v>
      </c>
      <c r="O105" t="s">
        <v>856</v>
      </c>
      <c r="P105">
        <v>39.920424677799602</v>
      </c>
      <c r="Q105">
        <v>-104.98311545595</v>
      </c>
      <c r="R105">
        <v>50</v>
      </c>
      <c r="U105" t="s">
        <v>852</v>
      </c>
      <c r="V105" t="s">
        <v>853</v>
      </c>
      <c r="W105" t="s">
        <v>855</v>
      </c>
      <c r="X105" t="s">
        <v>296</v>
      </c>
      <c r="Y105" t="s">
        <v>42</v>
      </c>
      <c r="Z105" t="s">
        <v>49</v>
      </c>
      <c r="AA105">
        <v>44780</v>
      </c>
      <c r="AB105" t="s">
        <v>857</v>
      </c>
    </row>
    <row r="106" spans="1:30" x14ac:dyDescent="0.2">
      <c r="A106">
        <v>4020</v>
      </c>
      <c r="B106" t="s">
        <v>113</v>
      </c>
      <c r="C106" t="s">
        <v>719</v>
      </c>
      <c r="D106" t="s">
        <v>858</v>
      </c>
      <c r="E106" t="s">
        <v>34</v>
      </c>
      <c r="F106" t="s">
        <v>859</v>
      </c>
      <c r="G106" t="s">
        <v>703</v>
      </c>
      <c r="H106" t="s">
        <v>704</v>
      </c>
      <c r="I106" t="s">
        <v>860</v>
      </c>
      <c r="J106" t="s">
        <v>117</v>
      </c>
      <c r="K106" t="s">
        <v>117</v>
      </c>
      <c r="L106" t="s">
        <v>351</v>
      </c>
      <c r="M106" t="s">
        <v>42</v>
      </c>
      <c r="O106" t="s">
        <v>117</v>
      </c>
      <c r="P106">
        <v>39.979587846667698</v>
      </c>
      <c r="Q106">
        <v>-82.956796968916294</v>
      </c>
      <c r="S106">
        <v>40</v>
      </c>
      <c r="U106" t="s">
        <v>861</v>
      </c>
      <c r="V106" t="s">
        <v>862</v>
      </c>
      <c r="W106" t="s">
        <v>863</v>
      </c>
      <c r="X106" t="s">
        <v>864</v>
      </c>
      <c r="Y106" t="s">
        <v>865</v>
      </c>
      <c r="Z106" t="s">
        <v>49</v>
      </c>
      <c r="AA106">
        <v>44781</v>
      </c>
      <c r="AB106" t="s">
        <v>866</v>
      </c>
      <c r="AC106" t="s">
        <v>867</v>
      </c>
      <c r="AD106" t="s">
        <v>681</v>
      </c>
    </row>
    <row r="107" spans="1:30" x14ac:dyDescent="0.2">
      <c r="A107">
        <v>4021</v>
      </c>
      <c r="B107" t="s">
        <v>202</v>
      </c>
      <c r="C107" t="s">
        <v>304</v>
      </c>
      <c r="D107" t="s">
        <v>868</v>
      </c>
      <c r="E107" t="s">
        <v>61</v>
      </c>
      <c r="F107" t="s">
        <v>869</v>
      </c>
      <c r="G107" t="s">
        <v>703</v>
      </c>
      <c r="H107" t="s">
        <v>704</v>
      </c>
      <c r="I107" t="s">
        <v>870</v>
      </c>
      <c r="J107" t="s">
        <v>871</v>
      </c>
      <c r="K107" t="s">
        <v>872</v>
      </c>
      <c r="L107" t="s">
        <v>331</v>
      </c>
      <c r="M107" t="s">
        <v>42</v>
      </c>
      <c r="N107">
        <v>13760</v>
      </c>
      <c r="O107" t="s">
        <v>873</v>
      </c>
      <c r="P107">
        <v>42.104971638309401</v>
      </c>
      <c r="Q107">
        <v>-76.044493930507997</v>
      </c>
      <c r="R107">
        <v>900</v>
      </c>
      <c r="S107">
        <v>2</v>
      </c>
      <c r="U107" t="s">
        <v>874</v>
      </c>
      <c r="V107" t="s">
        <v>875</v>
      </c>
      <c r="W107" t="s">
        <v>469</v>
      </c>
      <c r="X107" t="s">
        <v>225</v>
      </c>
      <c r="Y107" t="s">
        <v>122</v>
      </c>
      <c r="Z107" t="s">
        <v>49</v>
      </c>
      <c r="AA107">
        <v>44777</v>
      </c>
      <c r="AB107" t="s">
        <v>876</v>
      </c>
      <c r="AC107" t="s">
        <v>877</v>
      </c>
      <c r="AD107" t="s">
        <v>681</v>
      </c>
    </row>
    <row r="108" spans="1:30" x14ac:dyDescent="0.2">
      <c r="A108">
        <v>4022</v>
      </c>
      <c r="B108" t="s">
        <v>202</v>
      </c>
      <c r="C108" t="s">
        <v>304</v>
      </c>
      <c r="D108" t="s">
        <v>868</v>
      </c>
      <c r="E108" t="s">
        <v>61</v>
      </c>
      <c r="F108" t="s">
        <v>878</v>
      </c>
      <c r="G108" t="s">
        <v>703</v>
      </c>
      <c r="H108" t="s">
        <v>704</v>
      </c>
      <c r="I108" t="s">
        <v>870</v>
      </c>
      <c r="J108" t="s">
        <v>871</v>
      </c>
      <c r="K108" t="s">
        <v>872</v>
      </c>
      <c r="L108" t="s">
        <v>331</v>
      </c>
      <c r="M108" t="s">
        <v>42</v>
      </c>
      <c r="N108">
        <v>13760</v>
      </c>
      <c r="O108" t="s">
        <v>873</v>
      </c>
      <c r="P108">
        <v>42.104971638309401</v>
      </c>
      <c r="Q108">
        <v>-76.044493930507997</v>
      </c>
      <c r="R108">
        <v>1600</v>
      </c>
      <c r="S108">
        <v>28</v>
      </c>
      <c r="U108" t="s">
        <v>874</v>
      </c>
      <c r="V108" t="s">
        <v>875</v>
      </c>
      <c r="W108" t="s">
        <v>469</v>
      </c>
      <c r="X108" t="s">
        <v>225</v>
      </c>
      <c r="Y108" t="s">
        <v>122</v>
      </c>
      <c r="Z108" t="s">
        <v>49</v>
      </c>
      <c r="AA108">
        <v>44777</v>
      </c>
      <c r="AB108" t="s">
        <v>879</v>
      </c>
      <c r="AC108" t="s">
        <v>880</v>
      </c>
      <c r="AD108" t="s">
        <v>681</v>
      </c>
    </row>
    <row r="109" spans="1:30" x14ac:dyDescent="0.2">
      <c r="A109">
        <v>4023</v>
      </c>
      <c r="B109" t="s">
        <v>113</v>
      </c>
      <c r="C109" t="s">
        <v>304</v>
      </c>
      <c r="D109" t="s">
        <v>881</v>
      </c>
      <c r="E109" t="s">
        <v>61</v>
      </c>
      <c r="F109" t="s">
        <v>881</v>
      </c>
      <c r="G109" t="s">
        <v>703</v>
      </c>
      <c r="H109" t="s">
        <v>338</v>
      </c>
      <c r="I109" t="s">
        <v>882</v>
      </c>
      <c r="J109" t="s">
        <v>883</v>
      </c>
      <c r="K109" t="s">
        <v>884</v>
      </c>
      <c r="L109" t="s">
        <v>885</v>
      </c>
      <c r="M109" t="s">
        <v>42</v>
      </c>
      <c r="N109">
        <v>85326</v>
      </c>
      <c r="O109" t="s">
        <v>886</v>
      </c>
      <c r="P109">
        <v>33.375249605238899</v>
      </c>
      <c r="Q109">
        <v>-112.62219117672799</v>
      </c>
      <c r="R109">
        <v>3000</v>
      </c>
      <c r="S109">
        <v>12</v>
      </c>
      <c r="U109" t="s">
        <v>881</v>
      </c>
      <c r="V109" t="s">
        <v>882</v>
      </c>
      <c r="W109" t="s">
        <v>887</v>
      </c>
      <c r="X109" t="s">
        <v>0</v>
      </c>
      <c r="Y109" t="s">
        <v>42</v>
      </c>
      <c r="Z109" t="s">
        <v>49</v>
      </c>
      <c r="AA109">
        <v>44780</v>
      </c>
      <c r="AB109" t="s">
        <v>888</v>
      </c>
      <c r="AC109" t="s">
        <v>889</v>
      </c>
      <c r="AD109" t="s">
        <v>681</v>
      </c>
    </row>
    <row r="110" spans="1:30" x14ac:dyDescent="0.2">
      <c r="A110">
        <v>4024</v>
      </c>
      <c r="B110" t="s">
        <v>113</v>
      </c>
      <c r="C110" t="s">
        <v>719</v>
      </c>
      <c r="D110" t="s">
        <v>890</v>
      </c>
      <c r="E110" t="s">
        <v>34</v>
      </c>
      <c r="F110" t="s">
        <v>891</v>
      </c>
      <c r="G110" t="s">
        <v>892</v>
      </c>
      <c r="H110" t="s">
        <v>338</v>
      </c>
      <c r="I110" t="s">
        <v>893</v>
      </c>
      <c r="J110" t="s">
        <v>894</v>
      </c>
      <c r="K110" t="s">
        <v>895</v>
      </c>
      <c r="L110" t="s">
        <v>885</v>
      </c>
      <c r="M110" t="s">
        <v>42</v>
      </c>
      <c r="N110">
        <v>85142</v>
      </c>
      <c r="O110" t="s">
        <v>896</v>
      </c>
      <c r="P110">
        <v>33.25</v>
      </c>
      <c r="Q110">
        <v>-111.63</v>
      </c>
      <c r="R110">
        <v>2000</v>
      </c>
      <c r="S110">
        <v>12</v>
      </c>
      <c r="U110" t="s">
        <v>897</v>
      </c>
      <c r="V110" t="s">
        <v>898</v>
      </c>
      <c r="W110" t="s">
        <v>729</v>
      </c>
      <c r="X110" t="s">
        <v>864</v>
      </c>
      <c r="Y110" t="s">
        <v>387</v>
      </c>
      <c r="Z110" t="s">
        <v>49</v>
      </c>
      <c r="AA110">
        <v>44781</v>
      </c>
      <c r="AB110" t="s">
        <v>899</v>
      </c>
      <c r="AD110" t="s">
        <v>681</v>
      </c>
    </row>
    <row r="111" spans="1:30" x14ac:dyDescent="0.2">
      <c r="A111">
        <v>4025</v>
      </c>
      <c r="B111" t="s">
        <v>31</v>
      </c>
      <c r="C111" t="s">
        <v>304</v>
      </c>
      <c r="D111" t="s">
        <v>900</v>
      </c>
      <c r="E111" t="s">
        <v>34</v>
      </c>
      <c r="F111" t="s">
        <v>901</v>
      </c>
      <c r="G111" t="s">
        <v>683</v>
      </c>
      <c r="H111" t="s">
        <v>338</v>
      </c>
      <c r="I111" t="s">
        <v>902</v>
      </c>
      <c r="J111" t="s">
        <v>903</v>
      </c>
      <c r="K111" t="s">
        <v>751</v>
      </c>
      <c r="L111" t="s">
        <v>130</v>
      </c>
      <c r="M111" t="s">
        <v>42</v>
      </c>
      <c r="N111">
        <v>49423</v>
      </c>
      <c r="O111" t="s">
        <v>904</v>
      </c>
      <c r="P111">
        <v>42.755714621959697</v>
      </c>
      <c r="Q111">
        <v>-86.069521803511506</v>
      </c>
      <c r="R111">
        <v>1495</v>
      </c>
      <c r="S111">
        <v>4</v>
      </c>
      <c r="U111" t="s">
        <v>897</v>
      </c>
      <c r="V111" t="s">
        <v>905</v>
      </c>
      <c r="W111" t="s">
        <v>729</v>
      </c>
      <c r="X111" t="s">
        <v>864</v>
      </c>
      <c r="Y111" t="s">
        <v>387</v>
      </c>
      <c r="Z111" t="s">
        <v>49</v>
      </c>
      <c r="AA111">
        <v>44777</v>
      </c>
      <c r="AB111" t="s">
        <v>906</v>
      </c>
      <c r="AD111" t="s">
        <v>681</v>
      </c>
    </row>
    <row r="112" spans="1:30" x14ac:dyDescent="0.2">
      <c r="A112">
        <v>4026</v>
      </c>
      <c r="B112" t="s">
        <v>113</v>
      </c>
      <c r="C112" t="s">
        <v>304</v>
      </c>
      <c r="D112" t="s">
        <v>900</v>
      </c>
      <c r="E112" t="s">
        <v>34</v>
      </c>
      <c r="F112" t="s">
        <v>901</v>
      </c>
      <c r="G112" t="s">
        <v>683</v>
      </c>
      <c r="H112" t="s">
        <v>338</v>
      </c>
      <c r="I112" t="s">
        <v>902</v>
      </c>
      <c r="J112" t="s">
        <v>903</v>
      </c>
      <c r="K112" t="s">
        <v>751</v>
      </c>
      <c r="L112" t="s">
        <v>130</v>
      </c>
      <c r="M112" t="s">
        <v>42</v>
      </c>
      <c r="N112">
        <v>49423</v>
      </c>
      <c r="O112" t="s">
        <v>904</v>
      </c>
      <c r="P112">
        <v>42.755714621959697</v>
      </c>
      <c r="Q112">
        <v>-86.069521803511506</v>
      </c>
      <c r="R112">
        <v>1100</v>
      </c>
      <c r="S112">
        <v>16</v>
      </c>
      <c r="U112" t="s">
        <v>897</v>
      </c>
      <c r="V112" t="s">
        <v>905</v>
      </c>
      <c r="W112" t="s">
        <v>729</v>
      </c>
      <c r="X112" t="s">
        <v>864</v>
      </c>
      <c r="Y112" t="s">
        <v>387</v>
      </c>
      <c r="Z112" t="s">
        <v>49</v>
      </c>
      <c r="AA112">
        <v>44777</v>
      </c>
      <c r="AB112" t="s">
        <v>906</v>
      </c>
      <c r="AC112" t="s">
        <v>907</v>
      </c>
      <c r="AD112" t="s">
        <v>681</v>
      </c>
    </row>
    <row r="113" spans="1:30" x14ac:dyDescent="0.2">
      <c r="A113">
        <v>4027</v>
      </c>
      <c r="B113" t="s">
        <v>59</v>
      </c>
      <c r="C113" t="s">
        <v>304</v>
      </c>
      <c r="D113" t="s">
        <v>4169</v>
      </c>
      <c r="E113" t="s">
        <v>34</v>
      </c>
      <c r="F113" t="s">
        <v>4169</v>
      </c>
      <c r="G113" t="s">
        <v>4170</v>
      </c>
      <c r="H113" t="s">
        <v>704</v>
      </c>
      <c r="I113" t="s">
        <v>4171</v>
      </c>
      <c r="J113" t="s">
        <v>4172</v>
      </c>
      <c r="K113" t="s">
        <v>4173</v>
      </c>
      <c r="L113" t="s">
        <v>405</v>
      </c>
      <c r="M113" t="s">
        <v>42</v>
      </c>
      <c r="N113">
        <v>95827</v>
      </c>
      <c r="O113" t="s">
        <v>4174</v>
      </c>
      <c r="P113">
        <v>38.571685427540302</v>
      </c>
      <c r="Q113">
        <v>-121.330717907926</v>
      </c>
      <c r="R113">
        <v>26</v>
      </c>
      <c r="U113" t="s">
        <v>4176</v>
      </c>
      <c r="V113" t="s">
        <v>4171</v>
      </c>
      <c r="W113" t="s">
        <v>4173</v>
      </c>
      <c r="X113" t="s">
        <v>405</v>
      </c>
      <c r="Y113" t="s">
        <v>42</v>
      </c>
      <c r="Z113" t="s">
        <v>49</v>
      </c>
      <c r="AA113">
        <v>44801</v>
      </c>
      <c r="AB113" t="s">
        <v>4177</v>
      </c>
      <c r="AC113" t="s">
        <v>4175</v>
      </c>
    </row>
    <row r="114" spans="1:30" x14ac:dyDescent="0.2">
      <c r="A114">
        <v>4028</v>
      </c>
      <c r="B114" t="s">
        <v>31</v>
      </c>
      <c r="C114" t="s">
        <v>304</v>
      </c>
      <c r="D114" t="s">
        <v>908</v>
      </c>
      <c r="E114" t="s">
        <v>61</v>
      </c>
      <c r="F114" t="s">
        <v>909</v>
      </c>
      <c r="G114" t="s">
        <v>892</v>
      </c>
      <c r="H114" t="s">
        <v>673</v>
      </c>
      <c r="I114" t="s">
        <v>910</v>
      </c>
      <c r="J114" t="s">
        <v>911</v>
      </c>
      <c r="K114" t="s">
        <v>417</v>
      </c>
      <c r="L114" t="s">
        <v>418</v>
      </c>
      <c r="M114" t="s">
        <v>66</v>
      </c>
      <c r="N114" t="s">
        <v>912</v>
      </c>
      <c r="O114" t="s">
        <v>913</v>
      </c>
      <c r="P114">
        <v>51.0648140682421</v>
      </c>
      <c r="Q114">
        <v>-113.98953545798101</v>
      </c>
      <c r="R114">
        <v>70</v>
      </c>
      <c r="U114" t="s">
        <v>914</v>
      </c>
      <c r="V114" t="s">
        <v>910</v>
      </c>
      <c r="W114" t="s">
        <v>395</v>
      </c>
      <c r="X114" t="s">
        <v>41</v>
      </c>
      <c r="Y114" t="s">
        <v>42</v>
      </c>
      <c r="Z114" t="s">
        <v>49</v>
      </c>
      <c r="AA114">
        <v>44801</v>
      </c>
      <c r="AB114" t="s">
        <v>910</v>
      </c>
    </row>
    <row r="115" spans="1:30" x14ac:dyDescent="0.2">
      <c r="A115">
        <v>4029</v>
      </c>
      <c r="B115" t="s">
        <v>31</v>
      </c>
      <c r="C115" t="s">
        <v>304</v>
      </c>
      <c r="D115" t="s">
        <v>908</v>
      </c>
      <c r="E115" t="s">
        <v>61</v>
      </c>
      <c r="F115" t="s">
        <v>908</v>
      </c>
      <c r="G115" t="s">
        <v>892</v>
      </c>
      <c r="H115" t="s">
        <v>673</v>
      </c>
      <c r="I115" t="s">
        <v>910</v>
      </c>
      <c r="J115" t="s">
        <v>915</v>
      </c>
      <c r="K115" t="s">
        <v>395</v>
      </c>
      <c r="L115" t="s">
        <v>41</v>
      </c>
      <c r="M115" t="s">
        <v>42</v>
      </c>
      <c r="N115">
        <v>89074</v>
      </c>
      <c r="O115" t="s">
        <v>916</v>
      </c>
      <c r="P115">
        <v>36.034691600122102</v>
      </c>
      <c r="Q115">
        <v>-115.043187889192</v>
      </c>
      <c r="R115">
        <v>31</v>
      </c>
      <c r="U115" t="s">
        <v>914</v>
      </c>
      <c r="V115" t="s">
        <v>910</v>
      </c>
      <c r="W115" t="s">
        <v>395</v>
      </c>
      <c r="X115" t="s">
        <v>41</v>
      </c>
      <c r="Y115" t="s">
        <v>42</v>
      </c>
      <c r="Z115" t="s">
        <v>49</v>
      </c>
      <c r="AA115">
        <v>44801</v>
      </c>
      <c r="AB115" t="s">
        <v>910</v>
      </c>
    </row>
    <row r="116" spans="1:30" x14ac:dyDescent="0.2">
      <c r="A116">
        <v>4030</v>
      </c>
      <c r="B116" t="s">
        <v>113</v>
      </c>
      <c r="C116" t="s">
        <v>304</v>
      </c>
      <c r="D116" t="s">
        <v>917</v>
      </c>
      <c r="E116" t="s">
        <v>61</v>
      </c>
      <c r="F116" t="s">
        <v>918</v>
      </c>
      <c r="G116" t="s">
        <v>703</v>
      </c>
      <c r="H116" t="s">
        <v>673</v>
      </c>
      <c r="I116" t="s">
        <v>919</v>
      </c>
      <c r="J116" t="s">
        <v>920</v>
      </c>
      <c r="K116" t="s">
        <v>921</v>
      </c>
      <c r="L116" t="s">
        <v>736</v>
      </c>
      <c r="M116" t="s">
        <v>42</v>
      </c>
      <c r="N116">
        <v>37040</v>
      </c>
      <c r="P116">
        <v>36.587270686140997</v>
      </c>
      <c r="Q116">
        <v>-87.260910730624602</v>
      </c>
      <c r="R116">
        <v>287</v>
      </c>
      <c r="S116">
        <v>2</v>
      </c>
      <c r="U116" t="s">
        <v>917</v>
      </c>
      <c r="V116" t="s">
        <v>919</v>
      </c>
      <c r="W116" t="s">
        <v>922</v>
      </c>
      <c r="X116" t="s">
        <v>766</v>
      </c>
      <c r="Y116" t="s">
        <v>42</v>
      </c>
      <c r="Z116" t="s">
        <v>49</v>
      </c>
      <c r="AA116">
        <v>44780</v>
      </c>
      <c r="AB116" t="s">
        <v>923</v>
      </c>
      <c r="AC116" t="s">
        <v>924</v>
      </c>
      <c r="AD116" t="s">
        <v>681</v>
      </c>
    </row>
    <row r="117" spans="1:30" x14ac:dyDescent="0.2">
      <c r="A117">
        <v>4031</v>
      </c>
      <c r="B117" t="s">
        <v>59</v>
      </c>
      <c r="C117" t="s">
        <v>304</v>
      </c>
      <c r="D117" t="s">
        <v>925</v>
      </c>
      <c r="E117" t="s">
        <v>34</v>
      </c>
      <c r="F117" t="s">
        <v>926</v>
      </c>
      <c r="G117" t="s">
        <v>703</v>
      </c>
      <c r="H117" t="s">
        <v>338</v>
      </c>
      <c r="I117" t="s">
        <v>927</v>
      </c>
      <c r="J117" t="s">
        <v>928</v>
      </c>
      <c r="K117" t="s">
        <v>929</v>
      </c>
      <c r="L117" t="s">
        <v>130</v>
      </c>
      <c r="M117" t="s">
        <v>42</v>
      </c>
      <c r="N117">
        <v>48108</v>
      </c>
      <c r="O117" t="s">
        <v>930</v>
      </c>
      <c r="P117">
        <v>42.288839199934699</v>
      </c>
      <c r="Q117">
        <v>-83.847445743994598</v>
      </c>
      <c r="R117">
        <v>118</v>
      </c>
      <c r="U117" t="s">
        <v>931</v>
      </c>
      <c r="V117" t="s">
        <v>927</v>
      </c>
      <c r="W117" t="s">
        <v>932</v>
      </c>
      <c r="X117" t="s">
        <v>325</v>
      </c>
      <c r="Y117" t="s">
        <v>42</v>
      </c>
      <c r="Z117" t="s">
        <v>49</v>
      </c>
      <c r="AA117">
        <v>44780</v>
      </c>
      <c r="AB117" t="s">
        <v>933</v>
      </c>
    </row>
    <row r="118" spans="1:30" x14ac:dyDescent="0.2">
      <c r="A118">
        <v>4032</v>
      </c>
      <c r="B118" t="s">
        <v>59</v>
      </c>
      <c r="C118" t="s">
        <v>304</v>
      </c>
      <c r="D118" t="s">
        <v>1633</v>
      </c>
      <c r="E118" t="s">
        <v>61</v>
      </c>
      <c r="F118" t="s">
        <v>1633</v>
      </c>
      <c r="G118" t="s">
        <v>703</v>
      </c>
      <c r="H118" t="s">
        <v>704</v>
      </c>
      <c r="I118" t="s">
        <v>1634</v>
      </c>
      <c r="J118" t="s">
        <v>1635</v>
      </c>
      <c r="K118" t="s">
        <v>1636</v>
      </c>
      <c r="L118" t="s">
        <v>405</v>
      </c>
      <c r="M118" t="s">
        <v>42</v>
      </c>
      <c r="N118">
        <v>90502</v>
      </c>
      <c r="O118" t="s">
        <v>4014</v>
      </c>
      <c r="P118">
        <v>33.83</v>
      </c>
      <c r="Q118">
        <v>-118.34</v>
      </c>
      <c r="R118">
        <v>70</v>
      </c>
      <c r="U118" t="s">
        <v>1633</v>
      </c>
      <c r="V118" t="s">
        <v>1634</v>
      </c>
      <c r="W118" t="s">
        <v>341</v>
      </c>
      <c r="X118" t="s">
        <v>130</v>
      </c>
      <c r="Y118" t="s">
        <v>42</v>
      </c>
      <c r="Z118" t="s">
        <v>73</v>
      </c>
      <c r="AA118">
        <v>44774</v>
      </c>
      <c r="AB118" t="s">
        <v>1638</v>
      </c>
      <c r="AC118" t="s">
        <v>1639</v>
      </c>
    </row>
    <row r="119" spans="1:30" x14ac:dyDescent="0.2">
      <c r="A119">
        <v>4033</v>
      </c>
      <c r="B119" t="s">
        <v>31</v>
      </c>
      <c r="C119" t="s">
        <v>304</v>
      </c>
      <c r="D119" t="s">
        <v>934</v>
      </c>
      <c r="E119" t="s">
        <v>61</v>
      </c>
      <c r="F119" t="s">
        <v>935</v>
      </c>
      <c r="G119" t="s">
        <v>892</v>
      </c>
      <c r="H119" t="s">
        <v>359</v>
      </c>
      <c r="I119" t="s">
        <v>936</v>
      </c>
      <c r="J119" t="s">
        <v>937</v>
      </c>
      <c r="K119" t="s">
        <v>146</v>
      </c>
      <c r="L119" t="s">
        <v>938</v>
      </c>
      <c r="M119" t="s">
        <v>42</v>
      </c>
      <c r="N119">
        <v>32221</v>
      </c>
      <c r="O119" t="s">
        <v>939</v>
      </c>
      <c r="P119">
        <v>30.79147</v>
      </c>
      <c r="Q119">
        <v>-81.887559999999993</v>
      </c>
      <c r="R119">
        <v>90</v>
      </c>
      <c r="S119">
        <v>0</v>
      </c>
      <c r="U119" t="s">
        <v>940</v>
      </c>
      <c r="V119" t="s">
        <v>936</v>
      </c>
      <c r="W119" t="s">
        <v>941</v>
      </c>
      <c r="X119" t="s">
        <v>942</v>
      </c>
      <c r="Y119" t="s">
        <v>943</v>
      </c>
      <c r="Z119" t="s">
        <v>49</v>
      </c>
      <c r="AA119">
        <v>44780</v>
      </c>
      <c r="AB119" t="s">
        <v>944</v>
      </c>
      <c r="AD119" t="s">
        <v>681</v>
      </c>
    </row>
    <row r="120" spans="1:30" x14ac:dyDescent="0.2">
      <c r="A120">
        <v>4034</v>
      </c>
      <c r="B120" t="s">
        <v>31</v>
      </c>
      <c r="C120" t="s">
        <v>304</v>
      </c>
      <c r="D120" t="s">
        <v>934</v>
      </c>
      <c r="E120" t="s">
        <v>61</v>
      </c>
      <c r="F120" t="s">
        <v>935</v>
      </c>
      <c r="G120" t="s">
        <v>694</v>
      </c>
      <c r="H120" t="s">
        <v>338</v>
      </c>
      <c r="I120" t="s">
        <v>936</v>
      </c>
      <c r="J120" t="s">
        <v>937</v>
      </c>
      <c r="K120" t="s">
        <v>146</v>
      </c>
      <c r="L120" t="s">
        <v>938</v>
      </c>
      <c r="M120" t="s">
        <v>42</v>
      </c>
      <c r="N120">
        <v>32221</v>
      </c>
      <c r="O120" t="s">
        <v>939</v>
      </c>
      <c r="P120">
        <v>30.79147</v>
      </c>
      <c r="Q120">
        <v>-81.887559999999993</v>
      </c>
      <c r="R120">
        <v>90</v>
      </c>
      <c r="S120">
        <v>0</v>
      </c>
      <c r="U120" t="s">
        <v>940</v>
      </c>
      <c r="V120" t="s">
        <v>936</v>
      </c>
      <c r="W120" t="s">
        <v>941</v>
      </c>
      <c r="X120" t="s">
        <v>942</v>
      </c>
      <c r="Y120" t="s">
        <v>943</v>
      </c>
      <c r="Z120" t="s">
        <v>49</v>
      </c>
      <c r="AA120">
        <v>44780</v>
      </c>
      <c r="AB120" t="s">
        <v>945</v>
      </c>
      <c r="AD120" t="s">
        <v>681</v>
      </c>
    </row>
    <row r="121" spans="1:30" x14ac:dyDescent="0.2">
      <c r="A121">
        <v>4035</v>
      </c>
      <c r="B121" t="s">
        <v>31</v>
      </c>
      <c r="C121" t="s">
        <v>304</v>
      </c>
      <c r="D121" t="s">
        <v>946</v>
      </c>
      <c r="E121" t="s">
        <v>61</v>
      </c>
      <c r="F121" t="s">
        <v>947</v>
      </c>
      <c r="G121" t="s">
        <v>694</v>
      </c>
      <c r="H121" t="s">
        <v>704</v>
      </c>
      <c r="I121" t="s">
        <v>948</v>
      </c>
      <c r="J121" t="s">
        <v>949</v>
      </c>
      <c r="K121" t="s">
        <v>947</v>
      </c>
      <c r="L121" t="s">
        <v>130</v>
      </c>
      <c r="M121" t="s">
        <v>42</v>
      </c>
      <c r="N121">
        <v>48326</v>
      </c>
      <c r="O121" t="s">
        <v>950</v>
      </c>
      <c r="P121">
        <v>42.7004122349081</v>
      </c>
      <c r="Q121">
        <v>-83.270784057654296</v>
      </c>
      <c r="R121">
        <v>500</v>
      </c>
      <c r="S121">
        <v>23</v>
      </c>
      <c r="U121" t="s">
        <v>951</v>
      </c>
      <c r="V121" t="s">
        <v>952</v>
      </c>
      <c r="W121" t="s">
        <v>953</v>
      </c>
      <c r="X121" t="s">
        <v>405</v>
      </c>
      <c r="Y121" t="s">
        <v>42</v>
      </c>
      <c r="Z121" t="s">
        <v>73</v>
      </c>
      <c r="AA121">
        <v>44774</v>
      </c>
      <c r="AB121" t="s">
        <v>954</v>
      </c>
      <c r="AD121" t="s">
        <v>681</v>
      </c>
    </row>
    <row r="122" spans="1:30" x14ac:dyDescent="0.2">
      <c r="A122">
        <v>4036</v>
      </c>
      <c r="B122" t="s">
        <v>31</v>
      </c>
      <c r="C122" t="s">
        <v>304</v>
      </c>
      <c r="D122" t="s">
        <v>955</v>
      </c>
      <c r="E122" t="s">
        <v>61</v>
      </c>
      <c r="F122" t="s">
        <v>956</v>
      </c>
      <c r="G122" t="s">
        <v>683</v>
      </c>
      <c r="H122" t="s">
        <v>338</v>
      </c>
      <c r="I122" t="s">
        <v>722</v>
      </c>
      <c r="J122" t="s">
        <v>957</v>
      </c>
      <c r="K122" t="s">
        <v>958</v>
      </c>
      <c r="L122" t="s">
        <v>959</v>
      </c>
      <c r="M122" t="s">
        <v>42</v>
      </c>
      <c r="N122">
        <v>30529</v>
      </c>
      <c r="O122" t="s">
        <v>117</v>
      </c>
      <c r="P122">
        <v>34.239581701647197</v>
      </c>
      <c r="Q122">
        <v>-83.483465928768794</v>
      </c>
      <c r="R122">
        <v>1300</v>
      </c>
      <c r="S122">
        <v>10</v>
      </c>
      <c r="U122" t="s">
        <v>960</v>
      </c>
      <c r="V122" t="s">
        <v>722</v>
      </c>
      <c r="W122" t="s">
        <v>961</v>
      </c>
      <c r="X122" t="s">
        <v>864</v>
      </c>
      <c r="Y122" t="s">
        <v>387</v>
      </c>
      <c r="Z122" t="s">
        <v>49</v>
      </c>
      <c r="AA122">
        <v>44777</v>
      </c>
      <c r="AB122" t="s">
        <v>962</v>
      </c>
      <c r="AC122" t="s">
        <v>963</v>
      </c>
      <c r="AD122" t="s">
        <v>681</v>
      </c>
    </row>
    <row r="123" spans="1:30" x14ac:dyDescent="0.2">
      <c r="A123">
        <v>4037</v>
      </c>
      <c r="B123" t="s">
        <v>202</v>
      </c>
      <c r="C123" t="s">
        <v>304</v>
      </c>
      <c r="D123" t="s">
        <v>955</v>
      </c>
      <c r="E123" t="s">
        <v>61</v>
      </c>
      <c r="F123" t="s">
        <v>964</v>
      </c>
      <c r="G123" t="s">
        <v>683</v>
      </c>
      <c r="H123" t="s">
        <v>338</v>
      </c>
      <c r="I123" t="s">
        <v>722</v>
      </c>
      <c r="J123" t="s">
        <v>957</v>
      </c>
      <c r="K123" t="s">
        <v>958</v>
      </c>
      <c r="L123" t="s">
        <v>959</v>
      </c>
      <c r="M123" t="s">
        <v>42</v>
      </c>
      <c r="N123">
        <v>30529</v>
      </c>
      <c r="O123" t="s">
        <v>117</v>
      </c>
      <c r="P123">
        <v>34.239581701647197</v>
      </c>
      <c r="Q123">
        <v>-83.483465928768794</v>
      </c>
      <c r="R123">
        <v>1700</v>
      </c>
      <c r="S123">
        <v>12</v>
      </c>
      <c r="U123" t="s">
        <v>960</v>
      </c>
      <c r="V123" t="s">
        <v>722</v>
      </c>
      <c r="W123" t="s">
        <v>961</v>
      </c>
      <c r="X123" t="s">
        <v>864</v>
      </c>
      <c r="Y123" t="s">
        <v>387</v>
      </c>
      <c r="Z123" t="s">
        <v>49</v>
      </c>
      <c r="AA123">
        <v>44777</v>
      </c>
      <c r="AB123" t="s">
        <v>965</v>
      </c>
      <c r="AC123" t="s">
        <v>966</v>
      </c>
      <c r="AD123" t="s">
        <v>681</v>
      </c>
    </row>
    <row r="124" spans="1:30" x14ac:dyDescent="0.2">
      <c r="A124">
        <v>4038</v>
      </c>
      <c r="B124" t="s">
        <v>113</v>
      </c>
      <c r="C124" t="s">
        <v>304</v>
      </c>
      <c r="D124" t="s">
        <v>967</v>
      </c>
      <c r="E124" t="s">
        <v>61</v>
      </c>
      <c r="F124" t="s">
        <v>968</v>
      </c>
      <c r="G124" t="s">
        <v>703</v>
      </c>
      <c r="H124" t="s">
        <v>704</v>
      </c>
      <c r="I124" t="s">
        <v>969</v>
      </c>
      <c r="J124" t="s">
        <v>970</v>
      </c>
      <c r="K124" t="s">
        <v>519</v>
      </c>
      <c r="L124" t="s">
        <v>405</v>
      </c>
      <c r="M124" t="s">
        <v>42</v>
      </c>
      <c r="N124">
        <v>90067</v>
      </c>
      <c r="O124" t="s">
        <v>117</v>
      </c>
      <c r="P124">
        <v>34.059593517784897</v>
      </c>
      <c r="Q124">
        <v>-118.41392254509501</v>
      </c>
      <c r="R124">
        <v>2500</v>
      </c>
      <c r="S124">
        <v>54</v>
      </c>
      <c r="U124" t="s">
        <v>967</v>
      </c>
      <c r="V124" t="s">
        <v>969</v>
      </c>
      <c r="W124" t="s">
        <v>519</v>
      </c>
      <c r="X124" t="s">
        <v>519</v>
      </c>
      <c r="Y124" t="s">
        <v>42</v>
      </c>
      <c r="Z124" t="s">
        <v>49</v>
      </c>
      <c r="AA124">
        <v>44781</v>
      </c>
      <c r="AB124" t="s">
        <v>971</v>
      </c>
      <c r="AC124" t="s">
        <v>972</v>
      </c>
      <c r="AD124" t="s">
        <v>681</v>
      </c>
    </row>
    <row r="125" spans="1:30" x14ac:dyDescent="0.2">
      <c r="A125">
        <v>4039</v>
      </c>
      <c r="B125" t="s">
        <v>113</v>
      </c>
      <c r="C125" t="s">
        <v>304</v>
      </c>
      <c r="D125" t="s">
        <v>973</v>
      </c>
      <c r="E125" t="s">
        <v>34</v>
      </c>
      <c r="F125" t="s">
        <v>974</v>
      </c>
      <c r="G125" t="s">
        <v>703</v>
      </c>
      <c r="H125" t="s">
        <v>704</v>
      </c>
      <c r="I125" t="s">
        <v>975</v>
      </c>
      <c r="J125" t="s">
        <v>117</v>
      </c>
      <c r="K125" t="s">
        <v>976</v>
      </c>
      <c r="L125" t="s">
        <v>133</v>
      </c>
      <c r="M125" t="s">
        <v>66</v>
      </c>
      <c r="N125" t="s">
        <v>977</v>
      </c>
      <c r="P125">
        <v>42.296901815874001</v>
      </c>
      <c r="Q125">
        <v>-82.985760473662907</v>
      </c>
      <c r="R125">
        <v>2400</v>
      </c>
      <c r="S125">
        <v>45</v>
      </c>
      <c r="U125" t="s">
        <v>973</v>
      </c>
      <c r="V125" t="s">
        <v>978</v>
      </c>
      <c r="W125" t="s">
        <v>979</v>
      </c>
      <c r="X125" t="s">
        <v>980</v>
      </c>
      <c r="Y125" t="s">
        <v>981</v>
      </c>
      <c r="Z125" t="s">
        <v>49</v>
      </c>
      <c r="AA125">
        <v>44781</v>
      </c>
      <c r="AB125" t="s">
        <v>982</v>
      </c>
      <c r="AC125" t="s">
        <v>983</v>
      </c>
      <c r="AD125" t="s">
        <v>681</v>
      </c>
    </row>
    <row r="126" spans="1:30" x14ac:dyDescent="0.2">
      <c r="A126">
        <v>4040</v>
      </c>
      <c r="B126" t="s">
        <v>113</v>
      </c>
      <c r="C126" t="s">
        <v>304</v>
      </c>
      <c r="D126" t="s">
        <v>984</v>
      </c>
      <c r="E126" t="s">
        <v>34</v>
      </c>
      <c r="F126" t="s">
        <v>985</v>
      </c>
      <c r="G126" t="s">
        <v>703</v>
      </c>
      <c r="H126" t="s">
        <v>704</v>
      </c>
      <c r="I126" t="s">
        <v>986</v>
      </c>
      <c r="J126" t="s">
        <v>117</v>
      </c>
      <c r="K126" t="s">
        <v>987</v>
      </c>
      <c r="L126" t="s">
        <v>651</v>
      </c>
      <c r="M126" t="s">
        <v>42</v>
      </c>
      <c r="N126" t="s">
        <v>117</v>
      </c>
      <c r="O126" t="s">
        <v>117</v>
      </c>
      <c r="P126">
        <v>40.495539904811999</v>
      </c>
      <c r="Q126">
        <v>-86.131014737889004</v>
      </c>
      <c r="R126">
        <v>1400</v>
      </c>
      <c r="S126">
        <v>23</v>
      </c>
      <c r="U126" t="s">
        <v>973</v>
      </c>
      <c r="V126" t="s">
        <v>988</v>
      </c>
      <c r="W126" t="s">
        <v>989</v>
      </c>
      <c r="X126" t="s">
        <v>980</v>
      </c>
      <c r="Y126" t="s">
        <v>981</v>
      </c>
      <c r="Z126" t="s">
        <v>49</v>
      </c>
      <c r="AA126">
        <v>44781</v>
      </c>
      <c r="AB126" t="s">
        <v>990</v>
      </c>
      <c r="AC126" t="s">
        <v>991</v>
      </c>
      <c r="AD126" t="s">
        <v>681</v>
      </c>
    </row>
    <row r="127" spans="1:30" x14ac:dyDescent="0.2">
      <c r="A127">
        <v>4041</v>
      </c>
      <c r="B127" t="s">
        <v>113</v>
      </c>
      <c r="C127" t="s">
        <v>304</v>
      </c>
      <c r="D127" t="s">
        <v>992</v>
      </c>
      <c r="E127" t="s">
        <v>61</v>
      </c>
      <c r="F127" t="s">
        <v>992</v>
      </c>
      <c r="G127" t="s">
        <v>703</v>
      </c>
      <c r="H127" t="s">
        <v>704</v>
      </c>
      <c r="I127" t="s">
        <v>993</v>
      </c>
      <c r="J127" t="s">
        <v>117</v>
      </c>
      <c r="K127" t="s">
        <v>91</v>
      </c>
      <c r="L127" t="s">
        <v>25</v>
      </c>
      <c r="M127" t="s">
        <v>66</v>
      </c>
      <c r="N127" t="s">
        <v>117</v>
      </c>
      <c r="O127" t="s">
        <v>117</v>
      </c>
      <c r="P127">
        <v>45.5</v>
      </c>
      <c r="Q127">
        <v>-73.56</v>
      </c>
      <c r="R127" t="s">
        <v>726</v>
      </c>
      <c r="S127">
        <v>10</v>
      </c>
      <c r="U127" t="s">
        <v>992</v>
      </c>
      <c r="V127" t="s">
        <v>994</v>
      </c>
      <c r="W127" t="s">
        <v>70</v>
      </c>
      <c r="X127" t="s">
        <v>133</v>
      </c>
      <c r="Y127" t="s">
        <v>66</v>
      </c>
      <c r="Z127" t="s">
        <v>49</v>
      </c>
      <c r="AA127">
        <v>44781</v>
      </c>
      <c r="AB127" t="s">
        <v>995</v>
      </c>
      <c r="AC127" t="s">
        <v>996</v>
      </c>
      <c r="AD127" t="s">
        <v>738</v>
      </c>
    </row>
    <row r="128" spans="1:30" x14ac:dyDescent="0.2">
      <c r="A128">
        <v>4042</v>
      </c>
      <c r="B128" t="s">
        <v>31</v>
      </c>
      <c r="C128" t="s">
        <v>719</v>
      </c>
      <c r="D128" t="s">
        <v>4115</v>
      </c>
      <c r="E128" t="s">
        <v>34</v>
      </c>
      <c r="F128" t="s">
        <v>4116</v>
      </c>
      <c r="G128" t="s">
        <v>4126</v>
      </c>
      <c r="H128" t="s">
        <v>4126</v>
      </c>
      <c r="I128" t="s">
        <v>4117</v>
      </c>
      <c r="J128" t="s">
        <v>4118</v>
      </c>
      <c r="K128" t="s">
        <v>4119</v>
      </c>
      <c r="L128" t="s">
        <v>133</v>
      </c>
      <c r="M128" t="s">
        <v>66</v>
      </c>
      <c r="N128" t="s">
        <v>4120</v>
      </c>
      <c r="O128" t="s">
        <v>4121</v>
      </c>
      <c r="P128">
        <v>45.325596926363403</v>
      </c>
      <c r="Q128">
        <v>-75.836900830691306</v>
      </c>
      <c r="U128" t="s">
        <v>4122</v>
      </c>
      <c r="V128" t="s">
        <v>4117</v>
      </c>
      <c r="W128" t="s">
        <v>4123</v>
      </c>
      <c r="X128" t="s">
        <v>959</v>
      </c>
      <c r="Y128" t="s">
        <v>42</v>
      </c>
      <c r="Z128" t="s">
        <v>49</v>
      </c>
      <c r="AA128">
        <v>44801</v>
      </c>
      <c r="AB128" t="s">
        <v>4124</v>
      </c>
      <c r="AC128" t="s">
        <v>4125</v>
      </c>
    </row>
    <row r="129" spans="1:30" x14ac:dyDescent="0.2">
      <c r="A129">
        <v>4043</v>
      </c>
      <c r="B129" t="s">
        <v>113</v>
      </c>
      <c r="C129" t="s">
        <v>304</v>
      </c>
      <c r="D129" t="s">
        <v>997</v>
      </c>
      <c r="E129" t="s">
        <v>61</v>
      </c>
      <c r="F129" t="s">
        <v>998</v>
      </c>
      <c r="G129" t="s">
        <v>703</v>
      </c>
      <c r="H129" t="s">
        <v>704</v>
      </c>
      <c r="I129" t="s">
        <v>999</v>
      </c>
      <c r="J129" t="s">
        <v>1000</v>
      </c>
      <c r="K129" t="s">
        <v>1001</v>
      </c>
      <c r="L129" t="s">
        <v>766</v>
      </c>
      <c r="M129" t="s">
        <v>42</v>
      </c>
      <c r="N129">
        <v>78725</v>
      </c>
      <c r="O129" t="s">
        <v>1002</v>
      </c>
      <c r="P129">
        <v>30.23</v>
      </c>
      <c r="Q129">
        <v>-97.6</v>
      </c>
      <c r="R129" t="s">
        <v>726</v>
      </c>
      <c r="S129">
        <v>100</v>
      </c>
      <c r="U129" t="s">
        <v>1003</v>
      </c>
      <c r="V129" t="s">
        <v>1004</v>
      </c>
      <c r="W129" t="s">
        <v>1001</v>
      </c>
      <c r="X129" t="s">
        <v>766</v>
      </c>
      <c r="Y129" t="s">
        <v>42</v>
      </c>
      <c r="Z129" t="s">
        <v>73</v>
      </c>
      <c r="AA129">
        <v>44777</v>
      </c>
      <c r="AB129" t="s">
        <v>1005</v>
      </c>
      <c r="AC129" t="s">
        <v>726</v>
      </c>
      <c r="AD129" t="s">
        <v>681</v>
      </c>
    </row>
    <row r="130" spans="1:30" x14ac:dyDescent="0.2">
      <c r="A130">
        <v>4044</v>
      </c>
      <c r="B130" t="s">
        <v>202</v>
      </c>
      <c r="C130" t="s">
        <v>304</v>
      </c>
      <c r="D130" t="s">
        <v>1006</v>
      </c>
      <c r="E130" t="s">
        <v>61</v>
      </c>
      <c r="F130" t="s">
        <v>1007</v>
      </c>
      <c r="G130" t="s">
        <v>892</v>
      </c>
      <c r="H130" t="s">
        <v>359</v>
      </c>
      <c r="I130" t="s">
        <v>1004</v>
      </c>
      <c r="J130" t="s">
        <v>1008</v>
      </c>
      <c r="K130" t="s">
        <v>1009</v>
      </c>
      <c r="L130" t="s">
        <v>405</v>
      </c>
      <c r="M130" t="s">
        <v>42</v>
      </c>
      <c r="N130">
        <v>94538</v>
      </c>
      <c r="O130" t="s">
        <v>117</v>
      </c>
      <c r="P130">
        <v>37.481503857326302</v>
      </c>
      <c r="Q130">
        <v>-121.933849299915</v>
      </c>
      <c r="S130">
        <v>10</v>
      </c>
      <c r="U130" t="s">
        <v>1010</v>
      </c>
      <c r="V130" t="s">
        <v>1004</v>
      </c>
      <c r="W130" t="s">
        <v>1011</v>
      </c>
      <c r="X130" t="s">
        <v>405</v>
      </c>
      <c r="Y130" t="s">
        <v>42</v>
      </c>
      <c r="Z130" t="s">
        <v>49</v>
      </c>
      <c r="AA130">
        <v>44777</v>
      </c>
      <c r="AB130" t="s">
        <v>1012</v>
      </c>
      <c r="AC130" t="s">
        <v>1013</v>
      </c>
      <c r="AD130" t="s">
        <v>681</v>
      </c>
    </row>
    <row r="131" spans="1:30" x14ac:dyDescent="0.2">
      <c r="A131">
        <v>4045</v>
      </c>
      <c r="B131" t="s">
        <v>31</v>
      </c>
      <c r="C131" t="s">
        <v>304</v>
      </c>
      <c r="D131" t="s">
        <v>1014</v>
      </c>
      <c r="E131" t="s">
        <v>61</v>
      </c>
      <c r="F131" t="s">
        <v>1015</v>
      </c>
      <c r="G131" t="s">
        <v>892</v>
      </c>
      <c r="H131" t="s">
        <v>359</v>
      </c>
      <c r="I131" t="s">
        <v>1016</v>
      </c>
      <c r="J131" t="s">
        <v>1017</v>
      </c>
      <c r="K131" t="s">
        <v>1018</v>
      </c>
      <c r="L131" t="s">
        <v>41</v>
      </c>
      <c r="M131" t="s">
        <v>42</v>
      </c>
      <c r="N131">
        <v>89434</v>
      </c>
      <c r="O131" t="s">
        <v>1019</v>
      </c>
      <c r="P131">
        <v>39.537778381403697</v>
      </c>
      <c r="Q131">
        <v>-119.439104074746</v>
      </c>
      <c r="R131">
        <v>7000</v>
      </c>
      <c r="S131">
        <v>32</v>
      </c>
      <c r="U131" t="s">
        <v>1010</v>
      </c>
      <c r="V131" t="s">
        <v>1004</v>
      </c>
      <c r="W131" t="s">
        <v>1011</v>
      </c>
      <c r="X131" t="s">
        <v>405</v>
      </c>
      <c r="Y131" t="s">
        <v>42</v>
      </c>
      <c r="Z131" t="s">
        <v>49</v>
      </c>
      <c r="AA131">
        <v>44777</v>
      </c>
      <c r="AB131" t="s">
        <v>1020</v>
      </c>
      <c r="AC131" t="s">
        <v>1021</v>
      </c>
      <c r="AD131" t="s">
        <v>681</v>
      </c>
    </row>
    <row r="132" spans="1:30" x14ac:dyDescent="0.2">
      <c r="A132">
        <v>4046</v>
      </c>
      <c r="B132" t="s">
        <v>202</v>
      </c>
      <c r="C132" t="s">
        <v>304</v>
      </c>
      <c r="D132" t="s">
        <v>1014</v>
      </c>
      <c r="E132" t="s">
        <v>61</v>
      </c>
      <c r="F132" t="s">
        <v>1022</v>
      </c>
      <c r="G132" t="s">
        <v>892</v>
      </c>
      <c r="H132" t="s">
        <v>359</v>
      </c>
      <c r="I132" t="s">
        <v>1016</v>
      </c>
      <c r="J132" t="s">
        <v>1017</v>
      </c>
      <c r="K132" t="s">
        <v>1018</v>
      </c>
      <c r="L132" t="s">
        <v>41</v>
      </c>
      <c r="M132" t="s">
        <v>42</v>
      </c>
      <c r="N132">
        <v>89434</v>
      </c>
      <c r="O132" t="s">
        <v>1019</v>
      </c>
      <c r="P132">
        <v>39.537778381403697</v>
      </c>
      <c r="Q132">
        <v>-119.439104074746</v>
      </c>
      <c r="S132">
        <v>7</v>
      </c>
      <c r="U132" t="s">
        <v>1010</v>
      </c>
      <c r="V132" t="s">
        <v>1004</v>
      </c>
      <c r="W132" t="s">
        <v>1011</v>
      </c>
      <c r="X132" t="s">
        <v>405</v>
      </c>
      <c r="Y132" t="s">
        <v>42</v>
      </c>
      <c r="Z132" t="s">
        <v>49</v>
      </c>
      <c r="AA132">
        <v>44777</v>
      </c>
      <c r="AB132" t="s">
        <v>1020</v>
      </c>
      <c r="AC132" t="s">
        <v>1023</v>
      </c>
      <c r="AD132" t="s">
        <v>681</v>
      </c>
    </row>
    <row r="133" spans="1:30" x14ac:dyDescent="0.2">
      <c r="A133">
        <v>4047</v>
      </c>
      <c r="B133" t="s">
        <v>113</v>
      </c>
      <c r="C133" t="s">
        <v>304</v>
      </c>
      <c r="D133" t="s">
        <v>1014</v>
      </c>
      <c r="E133" t="s">
        <v>61</v>
      </c>
      <c r="F133" t="s">
        <v>1024</v>
      </c>
      <c r="G133" t="s">
        <v>892</v>
      </c>
      <c r="H133" t="s">
        <v>359</v>
      </c>
      <c r="I133" t="s">
        <v>1016</v>
      </c>
      <c r="J133" t="s">
        <v>1017</v>
      </c>
      <c r="K133" t="s">
        <v>1018</v>
      </c>
      <c r="L133" t="s">
        <v>41</v>
      </c>
      <c r="M133" t="s">
        <v>42</v>
      </c>
      <c r="N133">
        <v>89434</v>
      </c>
      <c r="O133" t="s">
        <v>1019</v>
      </c>
      <c r="P133">
        <v>39.537778381403697</v>
      </c>
      <c r="Q133">
        <v>-119.439104074746</v>
      </c>
      <c r="S133">
        <v>1</v>
      </c>
      <c r="U133" t="s">
        <v>1010</v>
      </c>
      <c r="V133" t="s">
        <v>1004</v>
      </c>
      <c r="W133" t="s">
        <v>1011</v>
      </c>
      <c r="X133" t="s">
        <v>405</v>
      </c>
      <c r="Y133" t="s">
        <v>42</v>
      </c>
      <c r="Z133" t="s">
        <v>49</v>
      </c>
      <c r="AA133">
        <v>44777</v>
      </c>
      <c r="AB133" t="s">
        <v>1025</v>
      </c>
      <c r="AC133" t="s">
        <v>1026</v>
      </c>
      <c r="AD133" t="s">
        <v>681</v>
      </c>
    </row>
    <row r="134" spans="1:30" x14ac:dyDescent="0.2">
      <c r="A134">
        <v>4048</v>
      </c>
      <c r="B134" t="s">
        <v>113</v>
      </c>
      <c r="C134" t="s">
        <v>304</v>
      </c>
      <c r="D134" t="s">
        <v>1027</v>
      </c>
      <c r="E134" t="s">
        <v>61</v>
      </c>
      <c r="F134" t="s">
        <v>1028</v>
      </c>
      <c r="G134" t="s">
        <v>703</v>
      </c>
      <c r="H134" t="s">
        <v>338</v>
      </c>
      <c r="I134" t="s">
        <v>1029</v>
      </c>
      <c r="J134" t="s">
        <v>1030</v>
      </c>
      <c r="K134" t="s">
        <v>1030</v>
      </c>
      <c r="L134" t="s">
        <v>130</v>
      </c>
      <c r="M134" t="s">
        <v>42</v>
      </c>
      <c r="N134">
        <v>48864</v>
      </c>
      <c r="O134" t="s">
        <v>1031</v>
      </c>
      <c r="P134">
        <v>42.727766379673099</v>
      </c>
      <c r="Q134">
        <v>-84.55</v>
      </c>
      <c r="R134">
        <v>1700</v>
      </c>
      <c r="S134">
        <v>50</v>
      </c>
      <c r="U134" t="s">
        <v>1027</v>
      </c>
      <c r="V134" t="s">
        <v>1029</v>
      </c>
      <c r="W134" t="s">
        <v>1032</v>
      </c>
      <c r="X134" t="s">
        <v>351</v>
      </c>
      <c r="Y134" t="s">
        <v>42</v>
      </c>
      <c r="Z134" t="s">
        <v>49</v>
      </c>
      <c r="AA134">
        <v>44780</v>
      </c>
      <c r="AB134" t="s">
        <v>1033</v>
      </c>
      <c r="AC134" t="s">
        <v>1034</v>
      </c>
      <c r="AD134" t="s">
        <v>681</v>
      </c>
    </row>
    <row r="135" spans="1:30" x14ac:dyDescent="0.2">
      <c r="A135">
        <v>4049</v>
      </c>
      <c r="B135" t="s">
        <v>202</v>
      </c>
      <c r="C135" t="s">
        <v>304</v>
      </c>
      <c r="D135" t="s">
        <v>1035</v>
      </c>
      <c r="E135" t="s">
        <v>61</v>
      </c>
      <c r="F135" t="s">
        <v>1036</v>
      </c>
      <c r="G135" t="s">
        <v>683</v>
      </c>
      <c r="H135" t="s">
        <v>704</v>
      </c>
      <c r="I135" t="s">
        <v>1037</v>
      </c>
      <c r="J135" t="s">
        <v>1038</v>
      </c>
      <c r="K135" t="s">
        <v>1039</v>
      </c>
      <c r="L135" t="s">
        <v>736</v>
      </c>
      <c r="M135" t="s">
        <v>42</v>
      </c>
      <c r="N135">
        <v>37174</v>
      </c>
      <c r="O135" t="s">
        <v>1040</v>
      </c>
      <c r="P135">
        <v>35.743222840083597</v>
      </c>
      <c r="Q135">
        <v>-86.957362602462098</v>
      </c>
      <c r="R135">
        <v>1300</v>
      </c>
      <c r="S135">
        <v>35</v>
      </c>
      <c r="U135" t="s">
        <v>1027</v>
      </c>
      <c r="V135" t="s">
        <v>1029</v>
      </c>
      <c r="W135" t="s">
        <v>1032</v>
      </c>
      <c r="X135" t="s">
        <v>351</v>
      </c>
      <c r="Y135" t="s">
        <v>42</v>
      </c>
      <c r="Z135" t="s">
        <v>49</v>
      </c>
      <c r="AA135">
        <v>44777</v>
      </c>
      <c r="AB135" t="s">
        <v>1041</v>
      </c>
      <c r="AC135" t="s">
        <v>1042</v>
      </c>
      <c r="AD135" t="s">
        <v>681</v>
      </c>
    </row>
    <row r="136" spans="1:30" x14ac:dyDescent="0.2">
      <c r="A136">
        <v>4050</v>
      </c>
      <c r="B136" t="s">
        <v>202</v>
      </c>
      <c r="C136" t="s">
        <v>304</v>
      </c>
      <c r="D136" t="s">
        <v>1035</v>
      </c>
      <c r="E136" t="s">
        <v>61</v>
      </c>
      <c r="F136" t="s">
        <v>1043</v>
      </c>
      <c r="G136" t="s">
        <v>683</v>
      </c>
      <c r="H136" t="s">
        <v>1044</v>
      </c>
      <c r="I136" t="s">
        <v>1037</v>
      </c>
      <c r="J136" t="s">
        <v>1045</v>
      </c>
      <c r="K136" t="s">
        <v>1032</v>
      </c>
      <c r="L136" t="s">
        <v>351</v>
      </c>
      <c r="M136" t="s">
        <v>42</v>
      </c>
      <c r="N136">
        <v>44481</v>
      </c>
      <c r="O136" t="s">
        <v>1046</v>
      </c>
      <c r="P136">
        <v>41.1522508340096</v>
      </c>
      <c r="Q136">
        <v>-80.860397300000002</v>
      </c>
      <c r="R136">
        <v>1200</v>
      </c>
      <c r="S136">
        <v>35</v>
      </c>
      <c r="U136" t="s">
        <v>1027</v>
      </c>
      <c r="V136" t="s">
        <v>1029</v>
      </c>
      <c r="W136" t="s">
        <v>1032</v>
      </c>
      <c r="X136" t="s">
        <v>351</v>
      </c>
      <c r="Y136" t="s">
        <v>42</v>
      </c>
      <c r="Z136" t="s">
        <v>49</v>
      </c>
      <c r="AA136">
        <v>44777</v>
      </c>
      <c r="AB136" t="s">
        <v>1047</v>
      </c>
      <c r="AC136" t="s">
        <v>1048</v>
      </c>
      <c r="AD136" t="s">
        <v>681</v>
      </c>
    </row>
    <row r="137" spans="1:30" x14ac:dyDescent="0.2">
      <c r="A137">
        <v>4051</v>
      </c>
      <c r="B137" t="s">
        <v>31</v>
      </c>
      <c r="C137" t="s">
        <v>304</v>
      </c>
      <c r="D137" t="s">
        <v>1049</v>
      </c>
      <c r="E137" t="s">
        <v>61</v>
      </c>
      <c r="F137" t="s">
        <v>1050</v>
      </c>
      <c r="G137" t="s">
        <v>683</v>
      </c>
      <c r="H137" t="s">
        <v>338</v>
      </c>
      <c r="I137" t="s">
        <v>1051</v>
      </c>
      <c r="J137" t="s">
        <v>1052</v>
      </c>
      <c r="K137" t="s">
        <v>1053</v>
      </c>
      <c r="L137" t="s">
        <v>130</v>
      </c>
      <c r="M137" t="s">
        <v>42</v>
      </c>
      <c r="N137">
        <v>48640</v>
      </c>
      <c r="O137" t="s">
        <v>1054</v>
      </c>
      <c r="P137">
        <v>43.6053908558237</v>
      </c>
      <c r="Q137">
        <v>-84.207910228618701</v>
      </c>
      <c r="R137">
        <v>265</v>
      </c>
      <c r="S137">
        <v>1</v>
      </c>
      <c r="U137" t="s">
        <v>1055</v>
      </c>
      <c r="V137" t="s">
        <v>1051</v>
      </c>
      <c r="W137" t="s">
        <v>1053</v>
      </c>
      <c r="X137" t="s">
        <v>130</v>
      </c>
      <c r="Y137" t="s">
        <v>42</v>
      </c>
      <c r="Z137" t="s">
        <v>49</v>
      </c>
      <c r="AA137">
        <v>44779</v>
      </c>
      <c r="AB137" t="s">
        <v>1056</v>
      </c>
      <c r="AD137" t="s">
        <v>681</v>
      </c>
    </row>
    <row r="138" spans="1:30" x14ac:dyDescent="0.2">
      <c r="A138">
        <v>4052</v>
      </c>
      <c r="B138" t="s">
        <v>113</v>
      </c>
      <c r="C138" t="s">
        <v>304</v>
      </c>
      <c r="D138" t="s">
        <v>1057</v>
      </c>
      <c r="E138" t="s">
        <v>61</v>
      </c>
      <c r="F138" t="s">
        <v>1058</v>
      </c>
      <c r="G138" t="s">
        <v>892</v>
      </c>
      <c r="H138" t="s">
        <v>762</v>
      </c>
      <c r="I138" t="s">
        <v>1059</v>
      </c>
      <c r="J138" t="s">
        <v>1060</v>
      </c>
      <c r="K138" t="s">
        <v>1061</v>
      </c>
      <c r="L138" t="s">
        <v>351</v>
      </c>
      <c r="M138" t="s">
        <v>42</v>
      </c>
      <c r="N138">
        <v>45377</v>
      </c>
      <c r="O138" t="s">
        <v>1062</v>
      </c>
      <c r="P138">
        <v>39.899899465573</v>
      </c>
      <c r="Q138">
        <v>-84.193602704197801</v>
      </c>
      <c r="R138">
        <v>600</v>
      </c>
      <c r="U138" t="s">
        <v>1057</v>
      </c>
      <c r="V138" t="s">
        <v>1059</v>
      </c>
      <c r="W138" t="s">
        <v>1063</v>
      </c>
      <c r="X138" t="s">
        <v>351</v>
      </c>
      <c r="Y138" t="s">
        <v>42</v>
      </c>
      <c r="Z138" t="s">
        <v>49</v>
      </c>
      <c r="AA138">
        <v>44779</v>
      </c>
      <c r="AB138" t="s">
        <v>1064</v>
      </c>
      <c r="AC138" t="s">
        <v>1065</v>
      </c>
    </row>
    <row r="139" spans="1:30" x14ac:dyDescent="0.2">
      <c r="A139">
        <v>4053</v>
      </c>
      <c r="B139" t="s">
        <v>113</v>
      </c>
      <c r="C139" t="s">
        <v>304</v>
      </c>
      <c r="D139" t="s">
        <v>1057</v>
      </c>
      <c r="E139" t="s">
        <v>61</v>
      </c>
      <c r="F139" t="s">
        <v>1058</v>
      </c>
      <c r="G139" t="s">
        <v>683</v>
      </c>
      <c r="H139" t="s">
        <v>762</v>
      </c>
      <c r="I139" t="s">
        <v>1059</v>
      </c>
      <c r="J139" t="s">
        <v>1060</v>
      </c>
      <c r="K139" t="s">
        <v>1061</v>
      </c>
      <c r="L139" t="s">
        <v>351</v>
      </c>
      <c r="M139" t="s">
        <v>42</v>
      </c>
      <c r="N139">
        <v>45377</v>
      </c>
      <c r="O139" t="s">
        <v>1062</v>
      </c>
      <c r="P139">
        <v>39.899899465573</v>
      </c>
      <c r="Q139">
        <v>-84.193602704197801</v>
      </c>
      <c r="R139">
        <v>600</v>
      </c>
      <c r="U139" t="s">
        <v>1057</v>
      </c>
      <c r="V139" t="s">
        <v>1059</v>
      </c>
      <c r="W139" t="s">
        <v>1063</v>
      </c>
      <c r="X139" t="s">
        <v>351</v>
      </c>
      <c r="Y139" t="s">
        <v>42</v>
      </c>
      <c r="Z139" t="s">
        <v>49</v>
      </c>
      <c r="AA139">
        <v>44779</v>
      </c>
      <c r="AB139" t="s">
        <v>1066</v>
      </c>
      <c r="AC139" t="s">
        <v>1067</v>
      </c>
    </row>
    <row r="140" spans="1:30" x14ac:dyDescent="0.2">
      <c r="A140">
        <v>4054</v>
      </c>
      <c r="B140" t="s">
        <v>113</v>
      </c>
      <c r="C140" t="s">
        <v>304</v>
      </c>
      <c r="D140" t="s">
        <v>1057</v>
      </c>
      <c r="E140" t="s">
        <v>61</v>
      </c>
      <c r="F140" t="s">
        <v>1058</v>
      </c>
      <c r="G140" t="s">
        <v>892</v>
      </c>
      <c r="H140" t="s">
        <v>338</v>
      </c>
      <c r="I140" t="s">
        <v>1059</v>
      </c>
      <c r="J140" t="s">
        <v>1060</v>
      </c>
      <c r="K140" t="s">
        <v>1061</v>
      </c>
      <c r="L140" t="s">
        <v>351</v>
      </c>
      <c r="M140" t="s">
        <v>42</v>
      </c>
      <c r="N140">
        <v>45377</v>
      </c>
      <c r="O140" t="s">
        <v>1062</v>
      </c>
      <c r="P140">
        <v>39.899899465573</v>
      </c>
      <c r="Q140">
        <v>-84.193602704197801</v>
      </c>
      <c r="R140">
        <v>600</v>
      </c>
      <c r="U140" t="s">
        <v>1057</v>
      </c>
      <c r="V140" t="s">
        <v>1059</v>
      </c>
      <c r="W140" t="s">
        <v>1063</v>
      </c>
      <c r="X140" t="s">
        <v>351</v>
      </c>
      <c r="Y140" t="s">
        <v>42</v>
      </c>
      <c r="Z140" t="s">
        <v>49</v>
      </c>
      <c r="AA140">
        <v>44779</v>
      </c>
      <c r="AB140" t="s">
        <v>1068</v>
      </c>
      <c r="AC140" t="s">
        <v>1069</v>
      </c>
    </row>
    <row r="141" spans="1:30" x14ac:dyDescent="0.2">
      <c r="A141">
        <v>5000</v>
      </c>
      <c r="B141" t="s">
        <v>31</v>
      </c>
      <c r="C141" t="s">
        <v>719</v>
      </c>
      <c r="D141" t="s">
        <v>1070</v>
      </c>
      <c r="E141" t="s">
        <v>61</v>
      </c>
      <c r="F141" t="s">
        <v>1071</v>
      </c>
      <c r="G141" t="s">
        <v>1072</v>
      </c>
      <c r="H141" t="s">
        <v>1073</v>
      </c>
      <c r="I141" t="s">
        <v>1074</v>
      </c>
      <c r="J141" t="s">
        <v>1075</v>
      </c>
      <c r="K141" t="s">
        <v>1076</v>
      </c>
      <c r="L141" t="s">
        <v>294</v>
      </c>
      <c r="M141" t="s">
        <v>42</v>
      </c>
      <c r="N141">
        <v>35563</v>
      </c>
      <c r="O141" t="s">
        <v>1077</v>
      </c>
      <c r="P141">
        <v>33.966059373282398</v>
      </c>
      <c r="Q141">
        <v>-87.898766503865701</v>
      </c>
      <c r="U141" t="s">
        <v>1070</v>
      </c>
      <c r="V141" t="s">
        <v>1074</v>
      </c>
      <c r="W141" t="s">
        <v>1078</v>
      </c>
      <c r="X141" t="s">
        <v>623</v>
      </c>
      <c r="Y141" t="s">
        <v>42</v>
      </c>
      <c r="Z141" t="s">
        <v>1079</v>
      </c>
      <c r="AA141">
        <v>44417</v>
      </c>
      <c r="AB141" t="s">
        <v>1074</v>
      </c>
      <c r="AC141" t="s">
        <v>1080</v>
      </c>
    </row>
    <row r="142" spans="1:30" x14ac:dyDescent="0.2">
      <c r="A142">
        <v>5001</v>
      </c>
      <c r="B142" t="s">
        <v>31</v>
      </c>
      <c r="C142" t="s">
        <v>719</v>
      </c>
      <c r="D142" t="s">
        <v>1070</v>
      </c>
      <c r="E142" t="s">
        <v>61</v>
      </c>
      <c r="F142" t="s">
        <v>1081</v>
      </c>
      <c r="G142" t="s">
        <v>1072</v>
      </c>
      <c r="H142" t="s">
        <v>1073</v>
      </c>
      <c r="I142" t="s">
        <v>1074</v>
      </c>
      <c r="J142" t="s">
        <v>1082</v>
      </c>
      <c r="K142" t="s">
        <v>1083</v>
      </c>
      <c r="L142" t="s">
        <v>623</v>
      </c>
      <c r="M142" t="s">
        <v>42</v>
      </c>
      <c r="N142">
        <v>55016</v>
      </c>
      <c r="O142" t="s">
        <v>1084</v>
      </c>
      <c r="P142">
        <v>44.794441305823597</v>
      </c>
      <c r="Q142">
        <v>-92.913494457604102</v>
      </c>
      <c r="U142" t="s">
        <v>1070</v>
      </c>
      <c r="V142" t="s">
        <v>1074</v>
      </c>
      <c r="W142" t="s">
        <v>1078</v>
      </c>
      <c r="X142" t="s">
        <v>623</v>
      </c>
      <c r="Y142" t="s">
        <v>42</v>
      </c>
      <c r="Z142" t="s">
        <v>1079</v>
      </c>
      <c r="AA142">
        <v>44417</v>
      </c>
      <c r="AB142" t="s">
        <v>1074</v>
      </c>
      <c r="AC142" t="s">
        <v>1080</v>
      </c>
    </row>
    <row r="143" spans="1:30" x14ac:dyDescent="0.2">
      <c r="A143">
        <v>5002</v>
      </c>
      <c r="B143" t="s">
        <v>31</v>
      </c>
      <c r="C143" t="s">
        <v>719</v>
      </c>
      <c r="D143" t="s">
        <v>1070</v>
      </c>
      <c r="E143" t="s">
        <v>61</v>
      </c>
      <c r="F143" t="s">
        <v>1085</v>
      </c>
      <c r="G143" t="s">
        <v>1072</v>
      </c>
      <c r="H143" t="s">
        <v>1086</v>
      </c>
      <c r="I143" t="s">
        <v>1074</v>
      </c>
      <c r="J143" t="s">
        <v>1087</v>
      </c>
      <c r="K143" t="s">
        <v>1088</v>
      </c>
      <c r="L143" t="s">
        <v>779</v>
      </c>
      <c r="M143" t="s">
        <v>42</v>
      </c>
      <c r="N143">
        <v>65802</v>
      </c>
      <c r="O143" t="s">
        <v>1089</v>
      </c>
      <c r="P143">
        <v>37.2123557132157</v>
      </c>
      <c r="Q143">
        <v>-93.227852015445805</v>
      </c>
      <c r="U143" t="s">
        <v>1070</v>
      </c>
      <c r="V143" t="s">
        <v>1074</v>
      </c>
      <c r="W143" t="s">
        <v>1078</v>
      </c>
      <c r="X143" t="s">
        <v>623</v>
      </c>
      <c r="Y143" t="s">
        <v>42</v>
      </c>
      <c r="Z143" t="s">
        <v>1079</v>
      </c>
      <c r="AA143">
        <v>44417</v>
      </c>
      <c r="AB143" t="s">
        <v>1074</v>
      </c>
      <c r="AC143" t="s">
        <v>1090</v>
      </c>
    </row>
    <row r="144" spans="1:30" x14ac:dyDescent="0.2">
      <c r="A144">
        <v>5003</v>
      </c>
      <c r="B144" t="s">
        <v>31</v>
      </c>
      <c r="C144" t="s">
        <v>719</v>
      </c>
      <c r="D144" t="s">
        <v>1091</v>
      </c>
      <c r="E144" t="s">
        <v>61</v>
      </c>
      <c r="F144" t="s">
        <v>1091</v>
      </c>
      <c r="G144" t="s">
        <v>1092</v>
      </c>
      <c r="H144" t="s">
        <v>1093</v>
      </c>
      <c r="I144" t="s">
        <v>1094</v>
      </c>
      <c r="J144" t="s">
        <v>1095</v>
      </c>
      <c r="K144" t="s">
        <v>1096</v>
      </c>
      <c r="L144" t="s">
        <v>405</v>
      </c>
      <c r="M144" t="s">
        <v>42</v>
      </c>
      <c r="N144">
        <v>94804</v>
      </c>
      <c r="O144" t="s">
        <v>1097</v>
      </c>
      <c r="P144">
        <v>37.9208482060344</v>
      </c>
      <c r="Q144">
        <v>-122.352250245024</v>
      </c>
      <c r="R144">
        <v>30</v>
      </c>
      <c r="U144" t="s">
        <v>1091</v>
      </c>
      <c r="V144" t="s">
        <v>1098</v>
      </c>
      <c r="W144" t="s">
        <v>1096</v>
      </c>
      <c r="X144" t="s">
        <v>405</v>
      </c>
      <c r="Y144" t="s">
        <v>42</v>
      </c>
      <c r="Z144" t="s">
        <v>1079</v>
      </c>
      <c r="AA144">
        <v>44417</v>
      </c>
      <c r="AB144" t="s">
        <v>1099</v>
      </c>
      <c r="AC144" t="s">
        <v>1100</v>
      </c>
    </row>
    <row r="145" spans="1:30" x14ac:dyDescent="0.2">
      <c r="A145">
        <v>5004</v>
      </c>
      <c r="B145" t="s">
        <v>31</v>
      </c>
      <c r="C145" t="s">
        <v>719</v>
      </c>
      <c r="D145" t="s">
        <v>1101</v>
      </c>
      <c r="E145" t="s">
        <v>61</v>
      </c>
      <c r="F145" t="s">
        <v>1101</v>
      </c>
      <c r="G145" t="s">
        <v>1072</v>
      </c>
      <c r="H145" t="s">
        <v>1073</v>
      </c>
      <c r="I145" t="s">
        <v>1102</v>
      </c>
      <c r="J145" t="s">
        <v>1103</v>
      </c>
      <c r="K145" t="s">
        <v>1104</v>
      </c>
      <c r="L145" t="s">
        <v>296</v>
      </c>
      <c r="M145" t="s">
        <v>42</v>
      </c>
      <c r="N145">
        <v>80127</v>
      </c>
      <c r="O145" t="s">
        <v>1105</v>
      </c>
      <c r="P145">
        <v>39.569675773168498</v>
      </c>
      <c r="Q145">
        <v>-105.123557758548</v>
      </c>
      <c r="R145">
        <v>20</v>
      </c>
      <c r="U145" t="s">
        <v>1106</v>
      </c>
      <c r="V145" t="s">
        <v>1102</v>
      </c>
      <c r="W145" t="s">
        <v>1104</v>
      </c>
      <c r="X145" t="s">
        <v>296</v>
      </c>
      <c r="Y145" t="s">
        <v>42</v>
      </c>
      <c r="Z145" t="s">
        <v>49</v>
      </c>
      <c r="AA145">
        <v>44774</v>
      </c>
      <c r="AB145" t="s">
        <v>1107</v>
      </c>
      <c r="AC145" t="s">
        <v>1108</v>
      </c>
    </row>
    <row r="146" spans="1:30" x14ac:dyDescent="0.2">
      <c r="A146">
        <v>5005</v>
      </c>
      <c r="B146" t="s">
        <v>31</v>
      </c>
      <c r="C146" t="s">
        <v>719</v>
      </c>
      <c r="D146" t="s">
        <v>1109</v>
      </c>
      <c r="E146" t="s">
        <v>34</v>
      </c>
      <c r="F146" t="s">
        <v>1110</v>
      </c>
      <c r="G146" t="s">
        <v>1092</v>
      </c>
      <c r="H146" t="s">
        <v>1093</v>
      </c>
      <c r="I146" t="s">
        <v>1111</v>
      </c>
      <c r="J146" t="s">
        <v>1112</v>
      </c>
      <c r="K146" t="s">
        <v>1110</v>
      </c>
      <c r="L146" t="s">
        <v>130</v>
      </c>
      <c r="M146" t="s">
        <v>42</v>
      </c>
      <c r="N146">
        <v>48030</v>
      </c>
      <c r="O146" t="s">
        <v>1113</v>
      </c>
      <c r="P146">
        <v>42.475023405197199</v>
      </c>
      <c r="Q146">
        <v>-83.092156273002203</v>
      </c>
      <c r="R146">
        <v>20</v>
      </c>
      <c r="S146">
        <v>400</v>
      </c>
      <c r="U146" t="s">
        <v>1114</v>
      </c>
      <c r="V146" t="s">
        <v>1115</v>
      </c>
      <c r="W146" t="s">
        <v>947</v>
      </c>
      <c r="X146" t="s">
        <v>130</v>
      </c>
      <c r="Y146" t="s">
        <v>42</v>
      </c>
      <c r="Z146" t="s">
        <v>49</v>
      </c>
      <c r="AA146">
        <v>44044</v>
      </c>
      <c r="AB146" t="s">
        <v>1116</v>
      </c>
      <c r="AD146" t="s">
        <v>759</v>
      </c>
    </row>
    <row r="147" spans="1:30" x14ac:dyDescent="0.2">
      <c r="A147">
        <v>5006</v>
      </c>
      <c r="B147" t="s">
        <v>31</v>
      </c>
      <c r="C147" t="s">
        <v>719</v>
      </c>
      <c r="D147" t="s">
        <v>1109</v>
      </c>
      <c r="E147" t="s">
        <v>34</v>
      </c>
      <c r="F147" t="s">
        <v>1110</v>
      </c>
      <c r="G147" t="s">
        <v>1092</v>
      </c>
      <c r="H147" t="s">
        <v>1117</v>
      </c>
      <c r="I147" t="s">
        <v>1111</v>
      </c>
      <c r="J147" t="s">
        <v>1112</v>
      </c>
      <c r="K147" t="s">
        <v>1110</v>
      </c>
      <c r="L147" t="s">
        <v>130</v>
      </c>
      <c r="M147" t="s">
        <v>42</v>
      </c>
      <c r="N147">
        <v>48030</v>
      </c>
      <c r="O147" t="s">
        <v>1113</v>
      </c>
      <c r="P147">
        <v>42.475023405197199</v>
      </c>
      <c r="Q147">
        <v>-83.092156273002203</v>
      </c>
      <c r="R147">
        <v>20</v>
      </c>
      <c r="S147">
        <v>400</v>
      </c>
      <c r="U147" t="s">
        <v>1114</v>
      </c>
      <c r="V147" t="s">
        <v>1115</v>
      </c>
      <c r="W147" t="s">
        <v>947</v>
      </c>
      <c r="X147" t="s">
        <v>130</v>
      </c>
      <c r="Y147" t="s">
        <v>42</v>
      </c>
      <c r="Z147" t="s">
        <v>49</v>
      </c>
      <c r="AA147">
        <v>44044</v>
      </c>
      <c r="AB147" t="s">
        <v>1116</v>
      </c>
      <c r="AD147" t="s">
        <v>759</v>
      </c>
    </row>
    <row r="148" spans="1:30" x14ac:dyDescent="0.2">
      <c r="A148">
        <v>5007</v>
      </c>
      <c r="B148" t="s">
        <v>31</v>
      </c>
      <c r="C148" t="s">
        <v>719</v>
      </c>
      <c r="D148" t="s">
        <v>1118</v>
      </c>
      <c r="E148" t="s">
        <v>61</v>
      </c>
      <c r="F148" t="s">
        <v>1119</v>
      </c>
      <c r="G148" t="s">
        <v>1092</v>
      </c>
      <c r="H148" t="s">
        <v>1117</v>
      </c>
      <c r="I148" t="s">
        <v>1120</v>
      </c>
      <c r="J148" t="s">
        <v>1121</v>
      </c>
      <c r="K148" t="s">
        <v>1122</v>
      </c>
      <c r="L148" t="s">
        <v>651</v>
      </c>
      <c r="M148" t="s">
        <v>42</v>
      </c>
      <c r="N148">
        <v>47562</v>
      </c>
      <c r="O148" t="s">
        <v>1123</v>
      </c>
      <c r="P148">
        <v>39.051798587179498</v>
      </c>
      <c r="Q148">
        <v>-86.849652399308098</v>
      </c>
      <c r="U148" t="s">
        <v>1118</v>
      </c>
      <c r="V148" t="s">
        <v>1120</v>
      </c>
      <c r="W148" t="s">
        <v>1124</v>
      </c>
      <c r="X148" t="s">
        <v>766</v>
      </c>
      <c r="Y148" t="s">
        <v>42</v>
      </c>
      <c r="Z148" t="s">
        <v>1079</v>
      </c>
      <c r="AA148">
        <v>44417</v>
      </c>
      <c r="AB148" t="s">
        <v>1120</v>
      </c>
      <c r="AC148" t="s">
        <v>1125</v>
      </c>
    </row>
    <row r="149" spans="1:30" x14ac:dyDescent="0.2">
      <c r="A149">
        <v>5008</v>
      </c>
      <c r="B149" t="s">
        <v>31</v>
      </c>
      <c r="C149" t="s">
        <v>719</v>
      </c>
      <c r="D149" t="s">
        <v>1126</v>
      </c>
      <c r="E149" t="s">
        <v>61</v>
      </c>
      <c r="F149" t="s">
        <v>1127</v>
      </c>
      <c r="G149" t="s">
        <v>1092</v>
      </c>
      <c r="H149" t="s">
        <v>1117</v>
      </c>
      <c r="I149" t="s">
        <v>1128</v>
      </c>
      <c r="J149" t="s">
        <v>1129</v>
      </c>
      <c r="K149" t="s">
        <v>1127</v>
      </c>
      <c r="L149" t="s">
        <v>325</v>
      </c>
      <c r="M149" t="s">
        <v>42</v>
      </c>
      <c r="N149">
        <v>60155</v>
      </c>
      <c r="O149" t="s">
        <v>1130</v>
      </c>
      <c r="P149">
        <v>41.854976973989999</v>
      </c>
      <c r="Q149">
        <v>-87.864274625138805</v>
      </c>
      <c r="R149">
        <v>44</v>
      </c>
      <c r="U149" t="s">
        <v>1126</v>
      </c>
      <c r="V149" t="s">
        <v>1128</v>
      </c>
      <c r="W149" t="s">
        <v>1127</v>
      </c>
      <c r="X149" t="s">
        <v>325</v>
      </c>
      <c r="Y149" t="s">
        <v>42</v>
      </c>
      <c r="Z149" t="s">
        <v>49</v>
      </c>
      <c r="AA149">
        <v>44774</v>
      </c>
      <c r="AB149" t="s">
        <v>1131</v>
      </c>
      <c r="AC149" t="s">
        <v>1132</v>
      </c>
    </row>
    <row r="150" spans="1:30" x14ac:dyDescent="0.2">
      <c r="A150">
        <v>5009</v>
      </c>
      <c r="B150" t="s">
        <v>31</v>
      </c>
      <c r="C150" t="s">
        <v>719</v>
      </c>
      <c r="D150" t="s">
        <v>682</v>
      </c>
      <c r="E150" t="s">
        <v>61</v>
      </c>
      <c r="F150" t="s">
        <v>682</v>
      </c>
      <c r="G150" t="s">
        <v>1092</v>
      </c>
      <c r="H150" t="s">
        <v>1117</v>
      </c>
      <c r="I150" t="s">
        <v>689</v>
      </c>
      <c r="J150" t="s">
        <v>1133</v>
      </c>
      <c r="K150" t="s">
        <v>687</v>
      </c>
      <c r="L150" t="s">
        <v>651</v>
      </c>
      <c r="M150" t="s">
        <v>42</v>
      </c>
      <c r="N150">
        <v>46013</v>
      </c>
      <c r="O150" t="s">
        <v>688</v>
      </c>
      <c r="P150">
        <v>40.040045018995301</v>
      </c>
      <c r="Q150">
        <v>-85.728024971171905</v>
      </c>
      <c r="U150" t="s">
        <v>682</v>
      </c>
      <c r="V150" t="s">
        <v>689</v>
      </c>
      <c r="W150" t="s">
        <v>690</v>
      </c>
      <c r="X150" t="s">
        <v>41</v>
      </c>
      <c r="Y150" t="s">
        <v>42</v>
      </c>
      <c r="Z150" t="s">
        <v>1079</v>
      </c>
      <c r="AA150">
        <v>44417</v>
      </c>
      <c r="AB150" t="s">
        <v>689</v>
      </c>
      <c r="AC150" t="s">
        <v>1134</v>
      </c>
    </row>
    <row r="151" spans="1:30" x14ac:dyDescent="0.2">
      <c r="A151">
        <v>5010</v>
      </c>
      <c r="B151" t="s">
        <v>31</v>
      </c>
      <c r="C151" t="s">
        <v>719</v>
      </c>
      <c r="D151" t="s">
        <v>682</v>
      </c>
      <c r="E151" t="s">
        <v>61</v>
      </c>
      <c r="F151" t="s">
        <v>682</v>
      </c>
      <c r="G151" t="s">
        <v>1092</v>
      </c>
      <c r="H151" t="s">
        <v>1135</v>
      </c>
      <c r="I151" t="s">
        <v>689</v>
      </c>
      <c r="J151" t="s">
        <v>1133</v>
      </c>
      <c r="K151" t="s">
        <v>687</v>
      </c>
      <c r="L151" t="s">
        <v>651</v>
      </c>
      <c r="M151" t="s">
        <v>42</v>
      </c>
      <c r="N151">
        <v>46013</v>
      </c>
      <c r="O151" t="s">
        <v>688</v>
      </c>
      <c r="P151">
        <v>40.040045018995301</v>
      </c>
      <c r="Q151">
        <v>-85.728024971171905</v>
      </c>
      <c r="U151" t="s">
        <v>682</v>
      </c>
      <c r="V151" t="s">
        <v>689</v>
      </c>
      <c r="W151" t="s">
        <v>690</v>
      </c>
      <c r="X151" t="s">
        <v>41</v>
      </c>
      <c r="Y151" t="s">
        <v>42</v>
      </c>
      <c r="Z151" t="s">
        <v>1079</v>
      </c>
      <c r="AA151">
        <v>44417</v>
      </c>
      <c r="AB151" t="s">
        <v>689</v>
      </c>
      <c r="AC151" t="s">
        <v>1136</v>
      </c>
    </row>
    <row r="152" spans="1:30" x14ac:dyDescent="0.2">
      <c r="A152">
        <v>5011</v>
      </c>
      <c r="B152" t="s">
        <v>31</v>
      </c>
      <c r="C152" t="s">
        <v>719</v>
      </c>
      <c r="D152" t="s">
        <v>1137</v>
      </c>
      <c r="E152" t="s">
        <v>34</v>
      </c>
      <c r="F152" t="s">
        <v>1138</v>
      </c>
      <c r="G152" t="s">
        <v>1092</v>
      </c>
      <c r="H152" t="s">
        <v>1093</v>
      </c>
      <c r="I152" t="s">
        <v>1139</v>
      </c>
      <c r="J152" t="s">
        <v>1140</v>
      </c>
      <c r="K152" t="s">
        <v>1141</v>
      </c>
      <c r="L152" t="s">
        <v>351</v>
      </c>
      <c r="M152" t="s">
        <v>42</v>
      </c>
      <c r="N152">
        <v>45066</v>
      </c>
      <c r="O152" t="s">
        <v>1142</v>
      </c>
      <c r="P152">
        <v>39.569494038538302</v>
      </c>
      <c r="Q152">
        <v>-84.259189189150305</v>
      </c>
      <c r="R152">
        <v>33</v>
      </c>
      <c r="S152">
        <v>2</v>
      </c>
      <c r="U152" t="s">
        <v>1137</v>
      </c>
      <c r="V152" t="s">
        <v>1139</v>
      </c>
      <c r="W152" t="s">
        <v>1143</v>
      </c>
      <c r="X152" t="s">
        <v>130</v>
      </c>
      <c r="Y152" t="s">
        <v>42</v>
      </c>
      <c r="Z152" t="s">
        <v>49</v>
      </c>
      <c r="AA152">
        <v>44779</v>
      </c>
      <c r="AB152" t="s">
        <v>1144</v>
      </c>
      <c r="AC152" t="s">
        <v>1145</v>
      </c>
      <c r="AD152" t="s">
        <v>1146</v>
      </c>
    </row>
    <row r="153" spans="1:30" x14ac:dyDescent="0.2">
      <c r="A153">
        <v>5012</v>
      </c>
      <c r="B153" t="s">
        <v>113</v>
      </c>
      <c r="C153" t="s">
        <v>719</v>
      </c>
      <c r="D153" t="s">
        <v>693</v>
      </c>
      <c r="E153" t="s">
        <v>34</v>
      </c>
      <c r="F153" t="s">
        <v>693</v>
      </c>
      <c r="G153" t="s">
        <v>1092</v>
      </c>
      <c r="H153" t="s">
        <v>1093</v>
      </c>
      <c r="I153" t="s">
        <v>695</v>
      </c>
      <c r="J153" t="s">
        <v>696</v>
      </c>
      <c r="K153" t="s">
        <v>697</v>
      </c>
      <c r="L153" t="s">
        <v>698</v>
      </c>
      <c r="M153" t="s">
        <v>42</v>
      </c>
      <c r="N153">
        <v>84003</v>
      </c>
      <c r="O153" t="s">
        <v>699</v>
      </c>
      <c r="P153">
        <v>40.362076105102901</v>
      </c>
      <c r="Q153">
        <v>-111.791206172873</v>
      </c>
      <c r="S153">
        <v>12</v>
      </c>
      <c r="U153" t="s">
        <v>693</v>
      </c>
      <c r="V153" t="s">
        <v>695</v>
      </c>
      <c r="W153" t="s">
        <v>697</v>
      </c>
      <c r="X153" t="s">
        <v>698</v>
      </c>
      <c r="Y153" t="s">
        <v>42</v>
      </c>
      <c r="Z153" t="s">
        <v>49</v>
      </c>
      <c r="AA153">
        <v>44780</v>
      </c>
      <c r="AB153" t="s">
        <v>1147</v>
      </c>
      <c r="AC153" t="s">
        <v>1148</v>
      </c>
      <c r="AD153" t="s">
        <v>681</v>
      </c>
    </row>
    <row r="154" spans="1:30" x14ac:dyDescent="0.2">
      <c r="A154">
        <v>5013</v>
      </c>
      <c r="B154" t="s">
        <v>59</v>
      </c>
      <c r="C154" t="s">
        <v>719</v>
      </c>
      <c r="D154" t="s">
        <v>701</v>
      </c>
      <c r="E154" t="s">
        <v>61</v>
      </c>
      <c r="F154" t="s">
        <v>701</v>
      </c>
      <c r="G154" t="s">
        <v>1092</v>
      </c>
      <c r="H154" t="s">
        <v>1093</v>
      </c>
      <c r="I154" t="s">
        <v>705</v>
      </c>
      <c r="J154" t="s">
        <v>706</v>
      </c>
      <c r="K154" t="s">
        <v>707</v>
      </c>
      <c r="L154" t="s">
        <v>405</v>
      </c>
      <c r="M154" t="s">
        <v>42</v>
      </c>
      <c r="N154">
        <v>92008</v>
      </c>
      <c r="O154" t="s">
        <v>708</v>
      </c>
      <c r="P154">
        <v>33.131817517359899</v>
      </c>
      <c r="Q154">
        <v>-117.27595937319499</v>
      </c>
      <c r="R154">
        <v>13</v>
      </c>
      <c r="U154" t="s">
        <v>701</v>
      </c>
      <c r="V154" t="s">
        <v>705</v>
      </c>
      <c r="W154" t="s">
        <v>707</v>
      </c>
      <c r="X154" t="s">
        <v>405</v>
      </c>
      <c r="Y154" t="s">
        <v>42</v>
      </c>
      <c r="Z154" t="s">
        <v>49</v>
      </c>
      <c r="AA154">
        <v>44774</v>
      </c>
      <c r="AB154" t="s">
        <v>1149</v>
      </c>
      <c r="AC154" t="s">
        <v>710</v>
      </c>
    </row>
    <row r="155" spans="1:30" x14ac:dyDescent="0.2">
      <c r="A155">
        <v>5014</v>
      </c>
      <c r="B155" t="s">
        <v>31</v>
      </c>
      <c r="C155" t="s">
        <v>719</v>
      </c>
      <c r="D155" t="s">
        <v>1150</v>
      </c>
      <c r="E155" t="s">
        <v>34</v>
      </c>
      <c r="F155" t="s">
        <v>1151</v>
      </c>
      <c r="G155" t="s">
        <v>1072</v>
      </c>
      <c r="H155" t="s">
        <v>1152</v>
      </c>
      <c r="I155" t="s">
        <v>1153</v>
      </c>
      <c r="J155" t="s">
        <v>1154</v>
      </c>
      <c r="K155" t="s">
        <v>1155</v>
      </c>
      <c r="L155" t="s">
        <v>1156</v>
      </c>
      <c r="M155" t="s">
        <v>381</v>
      </c>
      <c r="N155">
        <v>84090</v>
      </c>
      <c r="O155" t="s">
        <v>1157</v>
      </c>
      <c r="P155">
        <v>31.2705702027366</v>
      </c>
      <c r="Q155">
        <v>-110.94232197397901</v>
      </c>
      <c r="U155" t="s">
        <v>1158</v>
      </c>
      <c r="V155" t="s">
        <v>1159</v>
      </c>
      <c r="W155" t="s">
        <v>1160</v>
      </c>
      <c r="X155" t="s">
        <v>1161</v>
      </c>
      <c r="Y155" t="s">
        <v>42</v>
      </c>
      <c r="Z155" t="s">
        <v>49</v>
      </c>
      <c r="AA155">
        <v>44435</v>
      </c>
      <c r="AB155" t="s">
        <v>1162</v>
      </c>
    </row>
    <row r="156" spans="1:30" x14ac:dyDescent="0.2">
      <c r="A156">
        <v>5015</v>
      </c>
      <c r="B156" t="s">
        <v>31</v>
      </c>
      <c r="C156" t="s">
        <v>719</v>
      </c>
      <c r="D156" t="s">
        <v>1150</v>
      </c>
      <c r="E156" t="s">
        <v>34</v>
      </c>
      <c r="F156" t="s">
        <v>1163</v>
      </c>
      <c r="G156" t="s">
        <v>1072</v>
      </c>
      <c r="H156" t="s">
        <v>1152</v>
      </c>
      <c r="I156" t="s">
        <v>1164</v>
      </c>
      <c r="J156" t="s">
        <v>1165</v>
      </c>
      <c r="K156" t="s">
        <v>1166</v>
      </c>
      <c r="L156" t="s">
        <v>331</v>
      </c>
      <c r="M156" t="s">
        <v>42</v>
      </c>
      <c r="N156">
        <v>13838</v>
      </c>
      <c r="O156" t="s">
        <v>1167</v>
      </c>
      <c r="P156">
        <v>42.295298098858296</v>
      </c>
      <c r="Q156">
        <v>-75.414420844814998</v>
      </c>
      <c r="U156" t="s">
        <v>1158</v>
      </c>
      <c r="V156" t="s">
        <v>1159</v>
      </c>
      <c r="W156" t="s">
        <v>1160</v>
      </c>
      <c r="X156" t="s">
        <v>1161</v>
      </c>
      <c r="Y156" t="s">
        <v>42</v>
      </c>
      <c r="Z156" t="s">
        <v>49</v>
      </c>
      <c r="AA156">
        <v>44435</v>
      </c>
      <c r="AB156" t="s">
        <v>1162</v>
      </c>
    </row>
    <row r="157" spans="1:30" x14ac:dyDescent="0.2">
      <c r="A157">
        <v>5016</v>
      </c>
      <c r="B157" t="s">
        <v>31</v>
      </c>
      <c r="C157" t="s">
        <v>719</v>
      </c>
      <c r="D157" t="s">
        <v>1150</v>
      </c>
      <c r="E157" t="s">
        <v>34</v>
      </c>
      <c r="F157" t="s">
        <v>1168</v>
      </c>
      <c r="G157" t="s">
        <v>1072</v>
      </c>
      <c r="H157" t="s">
        <v>1152</v>
      </c>
      <c r="I157" t="s">
        <v>1169</v>
      </c>
      <c r="J157" t="s">
        <v>1170</v>
      </c>
      <c r="K157" t="s">
        <v>1171</v>
      </c>
      <c r="L157" t="s">
        <v>331</v>
      </c>
      <c r="M157" t="s">
        <v>42</v>
      </c>
      <c r="N157">
        <v>13760</v>
      </c>
      <c r="O157" t="s">
        <v>1172</v>
      </c>
      <c r="P157">
        <v>42.1089948574365</v>
      </c>
      <c r="Q157">
        <v>-76.013846431329</v>
      </c>
      <c r="U157" t="s">
        <v>1158</v>
      </c>
      <c r="V157" t="s">
        <v>1159</v>
      </c>
      <c r="W157" t="s">
        <v>1160</v>
      </c>
      <c r="X157" t="s">
        <v>1161</v>
      </c>
      <c r="Y157" t="s">
        <v>42</v>
      </c>
      <c r="Z157" t="s">
        <v>49</v>
      </c>
      <c r="AA157">
        <v>44435</v>
      </c>
      <c r="AB157" t="s">
        <v>1162</v>
      </c>
    </row>
    <row r="158" spans="1:30" x14ac:dyDescent="0.2">
      <c r="A158">
        <v>5017</v>
      </c>
      <c r="B158" t="s">
        <v>31</v>
      </c>
      <c r="C158" t="s">
        <v>719</v>
      </c>
      <c r="D158" t="s">
        <v>1173</v>
      </c>
      <c r="E158" t="s">
        <v>34</v>
      </c>
      <c r="F158" t="s">
        <v>1173</v>
      </c>
      <c r="G158" t="s">
        <v>1072</v>
      </c>
      <c r="H158" t="s">
        <v>1086</v>
      </c>
      <c r="I158" t="s">
        <v>1174</v>
      </c>
      <c r="J158" t="s">
        <v>1175</v>
      </c>
      <c r="K158" t="s">
        <v>567</v>
      </c>
      <c r="L158" t="s">
        <v>511</v>
      </c>
      <c r="M158" t="s">
        <v>42</v>
      </c>
      <c r="N158">
        <v>15857</v>
      </c>
      <c r="O158" t="s">
        <v>1176</v>
      </c>
      <c r="P158">
        <v>41.456931884237498</v>
      </c>
      <c r="Q158">
        <v>-78.559207617858505</v>
      </c>
      <c r="U158" t="s">
        <v>1158</v>
      </c>
      <c r="V158" t="s">
        <v>1159</v>
      </c>
      <c r="W158" t="s">
        <v>1160</v>
      </c>
      <c r="X158" t="s">
        <v>1161</v>
      </c>
      <c r="Y158" t="s">
        <v>42</v>
      </c>
      <c r="Z158" t="s">
        <v>49</v>
      </c>
      <c r="AA158">
        <v>44421</v>
      </c>
      <c r="AB158" t="s">
        <v>1162</v>
      </c>
      <c r="AC158" t="s">
        <v>1177</v>
      </c>
    </row>
    <row r="159" spans="1:30" x14ac:dyDescent="0.2">
      <c r="A159">
        <v>5018</v>
      </c>
      <c r="B159" t="s">
        <v>31</v>
      </c>
      <c r="C159" t="s">
        <v>719</v>
      </c>
      <c r="D159" t="s">
        <v>1178</v>
      </c>
      <c r="E159" t="s">
        <v>34</v>
      </c>
      <c r="F159" t="s">
        <v>1179</v>
      </c>
      <c r="G159" t="s">
        <v>1072</v>
      </c>
      <c r="H159" t="s">
        <v>1152</v>
      </c>
      <c r="I159" t="s">
        <v>1174</v>
      </c>
      <c r="J159" t="s">
        <v>1175</v>
      </c>
      <c r="K159" t="s">
        <v>567</v>
      </c>
      <c r="L159" t="s">
        <v>511</v>
      </c>
      <c r="M159" t="s">
        <v>42</v>
      </c>
      <c r="N159">
        <v>15857</v>
      </c>
      <c r="O159" t="s">
        <v>1176</v>
      </c>
      <c r="P159">
        <v>41.456931884237498</v>
      </c>
      <c r="Q159">
        <v>-78.559207617858505</v>
      </c>
      <c r="U159" t="s">
        <v>1158</v>
      </c>
      <c r="V159" t="s">
        <v>1159</v>
      </c>
      <c r="W159" t="s">
        <v>1160</v>
      </c>
      <c r="X159" t="s">
        <v>1161</v>
      </c>
      <c r="Y159" t="s">
        <v>42</v>
      </c>
      <c r="Z159" t="s">
        <v>49</v>
      </c>
      <c r="AA159">
        <v>44435</v>
      </c>
      <c r="AB159" t="s">
        <v>1162</v>
      </c>
    </row>
    <row r="160" spans="1:30" x14ac:dyDescent="0.2">
      <c r="A160">
        <v>5019</v>
      </c>
      <c r="B160" t="s">
        <v>31</v>
      </c>
      <c r="C160" t="s">
        <v>719</v>
      </c>
      <c r="D160" t="s">
        <v>1178</v>
      </c>
      <c r="E160" t="s">
        <v>34</v>
      </c>
      <c r="F160" t="s">
        <v>1180</v>
      </c>
      <c r="G160" t="s">
        <v>1072</v>
      </c>
      <c r="H160" t="s">
        <v>1086</v>
      </c>
      <c r="I160" t="s">
        <v>1174</v>
      </c>
      <c r="J160" t="s">
        <v>1181</v>
      </c>
      <c r="K160" t="s">
        <v>1182</v>
      </c>
      <c r="L160" t="s">
        <v>251</v>
      </c>
      <c r="M160" t="s">
        <v>381</v>
      </c>
      <c r="N160">
        <v>22435</v>
      </c>
      <c r="O160" t="s">
        <v>1183</v>
      </c>
      <c r="P160">
        <v>32.5388032622566</v>
      </c>
      <c r="Q160">
        <v>-116.918655116274</v>
      </c>
      <c r="U160" t="s">
        <v>1158</v>
      </c>
      <c r="V160" t="s">
        <v>1159</v>
      </c>
      <c r="W160" t="s">
        <v>1160</v>
      </c>
      <c r="X160" t="s">
        <v>1161</v>
      </c>
      <c r="Y160" t="s">
        <v>42</v>
      </c>
      <c r="Z160" t="s">
        <v>49</v>
      </c>
      <c r="AA160">
        <v>44421</v>
      </c>
      <c r="AB160" t="s">
        <v>1162</v>
      </c>
    </row>
    <row r="161" spans="1:30" x14ac:dyDescent="0.2">
      <c r="A161">
        <v>5020</v>
      </c>
      <c r="B161" t="s">
        <v>31</v>
      </c>
      <c r="C161" t="s">
        <v>719</v>
      </c>
      <c r="D161" t="s">
        <v>1184</v>
      </c>
      <c r="E161" t="s">
        <v>34</v>
      </c>
      <c r="F161" t="s">
        <v>1185</v>
      </c>
      <c r="G161" t="s">
        <v>1072</v>
      </c>
      <c r="H161" t="s">
        <v>392</v>
      </c>
      <c r="I161" t="s">
        <v>1186</v>
      </c>
      <c r="J161" t="s">
        <v>1187</v>
      </c>
      <c r="K161" t="s">
        <v>1188</v>
      </c>
      <c r="L161" t="s">
        <v>756</v>
      </c>
      <c r="M161" t="s">
        <v>42</v>
      </c>
      <c r="N161">
        <v>53226</v>
      </c>
      <c r="O161" t="s">
        <v>1189</v>
      </c>
      <c r="P161">
        <v>43.047413649137603</v>
      </c>
      <c r="Q161">
        <v>-88.0539510736251</v>
      </c>
      <c r="U161" t="s">
        <v>1184</v>
      </c>
      <c r="V161" t="s">
        <v>1186</v>
      </c>
      <c r="W161" t="s">
        <v>1190</v>
      </c>
      <c r="X161" t="s">
        <v>511</v>
      </c>
      <c r="Y161" t="s">
        <v>42</v>
      </c>
      <c r="Z161" t="s">
        <v>49</v>
      </c>
      <c r="AA161">
        <v>44421</v>
      </c>
      <c r="AB161" t="s">
        <v>1191</v>
      </c>
      <c r="AC161" t="s">
        <v>1192</v>
      </c>
    </row>
    <row r="162" spans="1:30" x14ac:dyDescent="0.2">
      <c r="A162">
        <v>5021</v>
      </c>
      <c r="B162" t="s">
        <v>31</v>
      </c>
      <c r="C162" t="s">
        <v>719</v>
      </c>
      <c r="D162" t="s">
        <v>1193</v>
      </c>
      <c r="E162" t="s">
        <v>61</v>
      </c>
      <c r="F162" t="s">
        <v>1193</v>
      </c>
      <c r="G162" t="s">
        <v>1092</v>
      </c>
      <c r="H162" t="s">
        <v>1093</v>
      </c>
      <c r="I162" t="s">
        <v>1194</v>
      </c>
      <c r="J162" t="s">
        <v>1195</v>
      </c>
      <c r="K162" t="s">
        <v>1196</v>
      </c>
      <c r="L162" t="s">
        <v>405</v>
      </c>
      <c r="M162" t="s">
        <v>42</v>
      </c>
      <c r="N162">
        <v>90670</v>
      </c>
      <c r="O162" t="s">
        <v>1197</v>
      </c>
      <c r="P162">
        <v>33.56</v>
      </c>
      <c r="Q162">
        <v>-118.5</v>
      </c>
      <c r="R162">
        <v>100</v>
      </c>
      <c r="U162" t="s">
        <v>1193</v>
      </c>
      <c r="V162" t="s">
        <v>1194</v>
      </c>
      <c r="W162" t="s">
        <v>1196</v>
      </c>
      <c r="X162" t="s">
        <v>405</v>
      </c>
      <c r="Y162" t="s">
        <v>42</v>
      </c>
      <c r="AB162" t="s">
        <v>1198</v>
      </c>
      <c r="AC162" t="s">
        <v>1199</v>
      </c>
    </row>
    <row r="163" spans="1:30" x14ac:dyDescent="0.2">
      <c r="A163">
        <v>5022</v>
      </c>
      <c r="B163" t="s">
        <v>31</v>
      </c>
      <c r="C163" t="s">
        <v>719</v>
      </c>
      <c r="D163" t="s">
        <v>1200</v>
      </c>
      <c r="E163" t="s">
        <v>61</v>
      </c>
      <c r="F163" t="s">
        <v>1200</v>
      </c>
      <c r="G163" t="s">
        <v>1092</v>
      </c>
      <c r="H163" t="s">
        <v>1093</v>
      </c>
      <c r="I163" t="s">
        <v>1201</v>
      </c>
      <c r="J163" t="s">
        <v>1202</v>
      </c>
      <c r="K163" t="s">
        <v>1203</v>
      </c>
      <c r="L163" t="s">
        <v>405</v>
      </c>
      <c r="M163" t="s">
        <v>42</v>
      </c>
      <c r="N163">
        <v>92626</v>
      </c>
      <c r="O163" t="s">
        <v>1204</v>
      </c>
      <c r="P163">
        <v>33.697463913628098</v>
      </c>
      <c r="Q163">
        <v>-117.930018258635</v>
      </c>
      <c r="R163">
        <v>35</v>
      </c>
      <c r="U163" t="s">
        <v>1200</v>
      </c>
      <c r="V163" t="s">
        <v>1201</v>
      </c>
      <c r="W163" t="s">
        <v>1203</v>
      </c>
      <c r="X163" t="s">
        <v>405</v>
      </c>
      <c r="Y163" t="s">
        <v>42</v>
      </c>
      <c r="Z163" t="s">
        <v>49</v>
      </c>
      <c r="AA163">
        <v>44774</v>
      </c>
      <c r="AB163" t="s">
        <v>1205</v>
      </c>
      <c r="AC163" t="s">
        <v>1206</v>
      </c>
    </row>
    <row r="164" spans="1:30" x14ac:dyDescent="0.2">
      <c r="A164">
        <v>5023</v>
      </c>
      <c r="B164" t="s">
        <v>31</v>
      </c>
      <c r="C164" t="s">
        <v>719</v>
      </c>
      <c r="D164" t="s">
        <v>1207</v>
      </c>
      <c r="E164" t="s">
        <v>61</v>
      </c>
      <c r="F164" t="s">
        <v>1207</v>
      </c>
      <c r="G164" t="s">
        <v>1092</v>
      </c>
      <c r="H164" t="s">
        <v>1093</v>
      </c>
      <c r="I164" t="s">
        <v>1208</v>
      </c>
      <c r="J164" t="s">
        <v>1209</v>
      </c>
      <c r="K164" t="s">
        <v>1210</v>
      </c>
      <c r="L164" t="s">
        <v>756</v>
      </c>
      <c r="M164" t="s">
        <v>42</v>
      </c>
      <c r="N164">
        <v>53511</v>
      </c>
      <c r="O164" t="s">
        <v>1211</v>
      </c>
      <c r="P164">
        <v>41.5</v>
      </c>
      <c r="Q164">
        <v>-93.64</v>
      </c>
      <c r="R164">
        <v>12</v>
      </c>
      <c r="U164" t="s">
        <v>1207</v>
      </c>
      <c r="V164" t="s">
        <v>1208</v>
      </c>
      <c r="W164" t="s">
        <v>1212</v>
      </c>
      <c r="X164" t="s">
        <v>756</v>
      </c>
      <c r="Y164" t="s">
        <v>42</v>
      </c>
      <c r="Z164" t="s">
        <v>73</v>
      </c>
      <c r="AA164">
        <v>44774</v>
      </c>
      <c r="AB164" t="s">
        <v>1213</v>
      </c>
      <c r="AC164" t="s">
        <v>1214</v>
      </c>
    </row>
    <row r="165" spans="1:30" x14ac:dyDescent="0.2">
      <c r="A165">
        <v>5024</v>
      </c>
      <c r="B165" t="s">
        <v>31</v>
      </c>
      <c r="C165" t="s">
        <v>719</v>
      </c>
      <c r="D165" t="s">
        <v>711</v>
      </c>
      <c r="E165" t="s">
        <v>34</v>
      </c>
      <c r="F165" t="s">
        <v>711</v>
      </c>
      <c r="G165" t="s">
        <v>1092</v>
      </c>
      <c r="H165" t="s">
        <v>1093</v>
      </c>
      <c r="I165" t="s">
        <v>712</v>
      </c>
      <c r="J165" t="s">
        <v>713</v>
      </c>
      <c r="K165" t="s">
        <v>714</v>
      </c>
      <c r="L165" t="s">
        <v>25</v>
      </c>
      <c r="M165" t="s">
        <v>66</v>
      </c>
      <c r="N165" t="s">
        <v>715</v>
      </c>
      <c r="O165" t="s">
        <v>716</v>
      </c>
      <c r="P165">
        <v>45.556091015749701</v>
      </c>
      <c r="Q165">
        <v>-73.425185844494905</v>
      </c>
      <c r="R165">
        <v>228</v>
      </c>
      <c r="U165" t="s">
        <v>711</v>
      </c>
      <c r="V165" t="s">
        <v>712</v>
      </c>
      <c r="W165" t="s">
        <v>714</v>
      </c>
      <c r="X165" t="s">
        <v>25</v>
      </c>
      <c r="Y165" t="s">
        <v>66</v>
      </c>
      <c r="Z165" t="s">
        <v>49</v>
      </c>
      <c r="AA165">
        <v>44414</v>
      </c>
      <c r="AB165" t="s">
        <v>1215</v>
      </c>
    </row>
    <row r="166" spans="1:30" x14ac:dyDescent="0.2">
      <c r="A166">
        <v>5025</v>
      </c>
      <c r="B166" t="s">
        <v>113</v>
      </c>
      <c r="C166" t="s">
        <v>719</v>
      </c>
      <c r="D166" t="s">
        <v>720</v>
      </c>
      <c r="E166" t="s">
        <v>61</v>
      </c>
      <c r="F166" t="s">
        <v>1216</v>
      </c>
      <c r="G166" t="s">
        <v>1092</v>
      </c>
      <c r="H166" t="s">
        <v>1093</v>
      </c>
      <c r="I166" t="s">
        <v>722</v>
      </c>
      <c r="J166" t="s">
        <v>723</v>
      </c>
      <c r="K166" t="s">
        <v>724</v>
      </c>
      <c r="L166" t="s">
        <v>725</v>
      </c>
      <c r="M166" t="s">
        <v>42</v>
      </c>
      <c r="N166">
        <v>42740</v>
      </c>
      <c r="O166" t="s">
        <v>726</v>
      </c>
      <c r="P166">
        <v>37.6</v>
      </c>
      <c r="Q166">
        <v>-85.9</v>
      </c>
      <c r="R166">
        <v>5000</v>
      </c>
      <c r="S166">
        <v>86</v>
      </c>
      <c r="U166" t="s">
        <v>727</v>
      </c>
      <c r="V166" t="s">
        <v>722</v>
      </c>
      <c r="W166" t="s">
        <v>728</v>
      </c>
      <c r="X166" t="s">
        <v>729</v>
      </c>
      <c r="Y166" t="s">
        <v>730</v>
      </c>
      <c r="Z166" t="s">
        <v>49</v>
      </c>
      <c r="AA166">
        <v>44777</v>
      </c>
      <c r="AB166" t="s">
        <v>1217</v>
      </c>
      <c r="AC166" t="s">
        <v>732</v>
      </c>
      <c r="AD166" t="s">
        <v>738</v>
      </c>
    </row>
    <row r="167" spans="1:30" x14ac:dyDescent="0.2">
      <c r="A167">
        <v>5026</v>
      </c>
      <c r="B167" t="s">
        <v>113</v>
      </c>
      <c r="C167" t="s">
        <v>719</v>
      </c>
      <c r="D167" t="s">
        <v>720</v>
      </c>
      <c r="E167" t="s">
        <v>61</v>
      </c>
      <c r="F167" t="s">
        <v>734</v>
      </c>
      <c r="G167" t="s">
        <v>1092</v>
      </c>
      <c r="H167" t="s">
        <v>1093</v>
      </c>
      <c r="I167" t="s">
        <v>722</v>
      </c>
      <c r="J167" t="s">
        <v>734</v>
      </c>
      <c r="K167" t="s">
        <v>735</v>
      </c>
      <c r="L167" t="s">
        <v>736</v>
      </c>
      <c r="M167" t="s">
        <v>42</v>
      </c>
      <c r="N167">
        <v>38069</v>
      </c>
      <c r="O167" t="s">
        <v>726</v>
      </c>
      <c r="P167">
        <v>35.402915620047601</v>
      </c>
      <c r="Q167">
        <v>-89.417311946036904</v>
      </c>
      <c r="R167">
        <v>5800</v>
      </c>
      <c r="S167">
        <v>43</v>
      </c>
      <c r="U167" t="s">
        <v>727</v>
      </c>
      <c r="V167" t="s">
        <v>722</v>
      </c>
      <c r="W167" t="s">
        <v>728</v>
      </c>
      <c r="X167" t="s">
        <v>729</v>
      </c>
      <c r="Y167" t="s">
        <v>730</v>
      </c>
      <c r="Z167" t="s">
        <v>49</v>
      </c>
      <c r="AA167">
        <v>44777</v>
      </c>
      <c r="AB167" t="s">
        <v>737</v>
      </c>
      <c r="AC167" t="s">
        <v>732</v>
      </c>
      <c r="AD167" t="s">
        <v>738</v>
      </c>
    </row>
    <row r="168" spans="1:30" x14ac:dyDescent="0.2">
      <c r="A168">
        <v>5027</v>
      </c>
      <c r="B168" t="s">
        <v>31</v>
      </c>
      <c r="C168" t="s">
        <v>719</v>
      </c>
      <c r="D168" t="s">
        <v>1218</v>
      </c>
      <c r="E168" t="s">
        <v>61</v>
      </c>
      <c r="F168" t="s">
        <v>1219</v>
      </c>
      <c r="G168" t="s">
        <v>1092</v>
      </c>
      <c r="H168" t="s">
        <v>1093</v>
      </c>
      <c r="I168" t="s">
        <v>1220</v>
      </c>
      <c r="J168" t="s">
        <v>1221</v>
      </c>
      <c r="K168" t="s">
        <v>1222</v>
      </c>
      <c r="L168" t="s">
        <v>1223</v>
      </c>
      <c r="M168" t="s">
        <v>42</v>
      </c>
      <c r="N168">
        <v>29651</v>
      </c>
      <c r="O168" t="s">
        <v>1224</v>
      </c>
      <c r="P168">
        <v>34.8946479772789</v>
      </c>
      <c r="Q168">
        <v>-82.180365673943697</v>
      </c>
      <c r="R168">
        <v>120</v>
      </c>
      <c r="S168">
        <v>22500</v>
      </c>
      <c r="U168" t="s">
        <v>1225</v>
      </c>
      <c r="V168" t="s">
        <v>1226</v>
      </c>
      <c r="W168" t="s">
        <v>1227</v>
      </c>
      <c r="X168" t="s">
        <v>1228</v>
      </c>
      <c r="Y168" t="s">
        <v>558</v>
      </c>
      <c r="Z168" t="s">
        <v>1079</v>
      </c>
      <c r="AA168">
        <v>44417</v>
      </c>
      <c r="AB168" t="s">
        <v>1229</v>
      </c>
      <c r="AC168" t="s">
        <v>1230</v>
      </c>
      <c r="AD168" t="s">
        <v>1231</v>
      </c>
    </row>
    <row r="169" spans="1:30" x14ac:dyDescent="0.2">
      <c r="A169">
        <v>5028</v>
      </c>
      <c r="B169" t="s">
        <v>31</v>
      </c>
      <c r="C169" t="s">
        <v>719</v>
      </c>
      <c r="D169" t="s">
        <v>1232</v>
      </c>
      <c r="E169" t="s">
        <v>34</v>
      </c>
      <c r="F169" t="s">
        <v>1232</v>
      </c>
      <c r="G169" t="s">
        <v>1092</v>
      </c>
      <c r="H169" t="s">
        <v>1093</v>
      </c>
      <c r="I169" t="s">
        <v>1233</v>
      </c>
      <c r="J169" t="s">
        <v>1234</v>
      </c>
      <c r="K169" t="s">
        <v>1235</v>
      </c>
      <c r="L169" t="s">
        <v>938</v>
      </c>
      <c r="M169" t="s">
        <v>42</v>
      </c>
      <c r="N169">
        <v>34243</v>
      </c>
      <c r="O169" t="s">
        <v>1236</v>
      </c>
      <c r="P169">
        <v>27.4174068288131</v>
      </c>
      <c r="Q169">
        <v>-82.545678987562297</v>
      </c>
      <c r="R169">
        <v>15</v>
      </c>
      <c r="U169" t="s">
        <v>1237</v>
      </c>
      <c r="V169" t="s">
        <v>1233</v>
      </c>
      <c r="W169" t="s">
        <v>1235</v>
      </c>
      <c r="X169" t="s">
        <v>938</v>
      </c>
      <c r="Y169" t="s">
        <v>42</v>
      </c>
      <c r="Z169" t="s">
        <v>49</v>
      </c>
      <c r="AA169">
        <v>44781</v>
      </c>
      <c r="AB169" t="s">
        <v>1238</v>
      </c>
      <c r="AC169" t="s">
        <v>1239</v>
      </c>
    </row>
    <row r="170" spans="1:30" x14ac:dyDescent="0.2">
      <c r="A170">
        <v>5029</v>
      </c>
      <c r="B170" t="s">
        <v>113</v>
      </c>
      <c r="C170" t="s">
        <v>719</v>
      </c>
      <c r="D170" t="s">
        <v>739</v>
      </c>
      <c r="E170" t="s">
        <v>61</v>
      </c>
      <c r="F170" t="s">
        <v>739</v>
      </c>
      <c r="G170" t="s">
        <v>1092</v>
      </c>
      <c r="H170" t="s">
        <v>1093</v>
      </c>
      <c r="I170" t="s">
        <v>740</v>
      </c>
      <c r="J170" t="s">
        <v>741</v>
      </c>
      <c r="K170" t="s">
        <v>91</v>
      </c>
      <c r="L170" t="s">
        <v>25</v>
      </c>
      <c r="M170" t="s">
        <v>66</v>
      </c>
      <c r="N170" t="s">
        <v>742</v>
      </c>
      <c r="O170" t="s">
        <v>743</v>
      </c>
      <c r="P170">
        <v>45.62</v>
      </c>
      <c r="Q170">
        <v>-73.5</v>
      </c>
      <c r="S170">
        <v>60</v>
      </c>
      <c r="U170" t="s">
        <v>739</v>
      </c>
      <c r="V170" t="s">
        <v>740</v>
      </c>
      <c r="W170" t="s">
        <v>744</v>
      </c>
      <c r="X170" t="s">
        <v>745</v>
      </c>
      <c r="Y170" t="s">
        <v>604</v>
      </c>
      <c r="Z170" t="s">
        <v>73</v>
      </c>
      <c r="AA170">
        <v>44777</v>
      </c>
      <c r="AB170" t="s">
        <v>746</v>
      </c>
      <c r="AC170" t="s">
        <v>726</v>
      </c>
      <c r="AD170" t="s">
        <v>738</v>
      </c>
    </row>
    <row r="171" spans="1:30" x14ac:dyDescent="0.2">
      <c r="A171">
        <v>5030</v>
      </c>
      <c r="B171" t="s">
        <v>31</v>
      </c>
      <c r="C171" t="s">
        <v>719</v>
      </c>
      <c r="D171" t="s">
        <v>1240</v>
      </c>
      <c r="E171" t="s">
        <v>61</v>
      </c>
      <c r="F171" t="s">
        <v>1240</v>
      </c>
      <c r="G171" t="s">
        <v>1072</v>
      </c>
      <c r="H171" t="s">
        <v>1073</v>
      </c>
      <c r="I171" t="s">
        <v>1241</v>
      </c>
      <c r="J171" t="s">
        <v>1242</v>
      </c>
      <c r="K171" t="s">
        <v>1243</v>
      </c>
      <c r="L171" t="s">
        <v>25</v>
      </c>
      <c r="M171" t="s">
        <v>66</v>
      </c>
      <c r="N171" t="s">
        <v>1244</v>
      </c>
      <c r="O171" t="s">
        <v>1245</v>
      </c>
      <c r="P171">
        <v>45.396162690508397</v>
      </c>
      <c r="Q171">
        <v>-71.974292917721101</v>
      </c>
      <c r="R171">
        <v>22</v>
      </c>
      <c r="U171" t="s">
        <v>1240</v>
      </c>
      <c r="V171" t="s">
        <v>1241</v>
      </c>
      <c r="W171" t="s">
        <v>1243</v>
      </c>
      <c r="X171" t="s">
        <v>25</v>
      </c>
      <c r="Y171" t="s">
        <v>66</v>
      </c>
      <c r="Z171" t="s">
        <v>49</v>
      </c>
      <c r="AA171">
        <v>44781</v>
      </c>
      <c r="AB171" t="s">
        <v>1246</v>
      </c>
      <c r="AC171" t="s">
        <v>1247</v>
      </c>
    </row>
    <row r="172" spans="1:30" x14ac:dyDescent="0.2">
      <c r="A172">
        <v>5031</v>
      </c>
      <c r="B172" t="s">
        <v>31</v>
      </c>
      <c r="C172" t="s">
        <v>719</v>
      </c>
      <c r="D172" t="s">
        <v>1248</v>
      </c>
      <c r="E172" t="s">
        <v>61</v>
      </c>
      <c r="F172" t="s">
        <v>1248</v>
      </c>
      <c r="G172" t="s">
        <v>1092</v>
      </c>
      <c r="H172" t="s">
        <v>1093</v>
      </c>
      <c r="I172" t="s">
        <v>1249</v>
      </c>
      <c r="J172" t="s">
        <v>1250</v>
      </c>
      <c r="K172" t="s">
        <v>1251</v>
      </c>
      <c r="L172" t="s">
        <v>511</v>
      </c>
      <c r="M172" t="s">
        <v>42</v>
      </c>
      <c r="N172">
        <v>15522</v>
      </c>
      <c r="O172" t="s">
        <v>1252</v>
      </c>
      <c r="P172">
        <v>39.937091653565197</v>
      </c>
      <c r="Q172">
        <v>-78.581477744964502</v>
      </c>
      <c r="R172">
        <v>30</v>
      </c>
      <c r="U172" t="s">
        <v>1253</v>
      </c>
      <c r="V172" t="s">
        <v>1249</v>
      </c>
      <c r="W172" t="s">
        <v>1254</v>
      </c>
      <c r="X172" t="s">
        <v>511</v>
      </c>
      <c r="Y172" t="s">
        <v>42</v>
      </c>
      <c r="Z172" t="s">
        <v>49</v>
      </c>
      <c r="AA172">
        <v>44774</v>
      </c>
      <c r="AB172" t="s">
        <v>1255</v>
      </c>
      <c r="AC172" t="s">
        <v>1256</v>
      </c>
    </row>
    <row r="173" spans="1:30" x14ac:dyDescent="0.2">
      <c r="A173">
        <v>5032</v>
      </c>
      <c r="B173" t="s">
        <v>31</v>
      </c>
      <c r="C173" t="s">
        <v>719</v>
      </c>
      <c r="D173" t="s">
        <v>747</v>
      </c>
      <c r="E173" t="s">
        <v>34</v>
      </c>
      <c r="F173" t="s">
        <v>747</v>
      </c>
      <c r="G173" t="s">
        <v>1092</v>
      </c>
      <c r="H173" t="s">
        <v>1093</v>
      </c>
      <c r="I173" t="s">
        <v>1257</v>
      </c>
      <c r="J173" t="s">
        <v>750</v>
      </c>
      <c r="K173" t="s">
        <v>751</v>
      </c>
      <c r="L173" t="s">
        <v>130</v>
      </c>
      <c r="M173" t="s">
        <v>42</v>
      </c>
      <c r="N173">
        <v>49423</v>
      </c>
      <c r="O173" t="s">
        <v>752</v>
      </c>
      <c r="P173">
        <v>42.752922484303298</v>
      </c>
      <c r="Q173">
        <v>-86.108513328817295</v>
      </c>
      <c r="U173" t="s">
        <v>1258</v>
      </c>
      <c r="V173" t="s">
        <v>749</v>
      </c>
      <c r="W173" t="s">
        <v>755</v>
      </c>
      <c r="X173" t="s">
        <v>756</v>
      </c>
      <c r="Y173" t="s">
        <v>42</v>
      </c>
      <c r="Z173" t="s">
        <v>1079</v>
      </c>
      <c r="AA173">
        <v>44417</v>
      </c>
      <c r="AB173" t="s">
        <v>1259</v>
      </c>
      <c r="AC173" t="s">
        <v>1260</v>
      </c>
    </row>
    <row r="174" spans="1:30" x14ac:dyDescent="0.2">
      <c r="A174">
        <v>5033</v>
      </c>
      <c r="B174" t="s">
        <v>31</v>
      </c>
      <c r="C174" t="s">
        <v>719</v>
      </c>
      <c r="D174" t="s">
        <v>1261</v>
      </c>
      <c r="E174" t="s">
        <v>61</v>
      </c>
      <c r="F174" t="s">
        <v>1261</v>
      </c>
      <c r="G174" t="s">
        <v>1092</v>
      </c>
      <c r="H174" t="s">
        <v>1093</v>
      </c>
      <c r="I174" t="s">
        <v>1262</v>
      </c>
      <c r="J174" t="s">
        <v>1263</v>
      </c>
      <c r="K174" t="s">
        <v>1264</v>
      </c>
      <c r="L174" t="s">
        <v>331</v>
      </c>
      <c r="M174" t="s">
        <v>42</v>
      </c>
      <c r="N174">
        <v>14850</v>
      </c>
      <c r="O174" t="s">
        <v>1265</v>
      </c>
      <c r="P174">
        <v>42.44</v>
      </c>
      <c r="Q174">
        <v>-76.459999999999994</v>
      </c>
      <c r="R174">
        <v>14</v>
      </c>
      <c r="S174" t="s">
        <v>726</v>
      </c>
      <c r="U174" t="s">
        <v>1261</v>
      </c>
      <c r="V174" t="s">
        <v>1262</v>
      </c>
      <c r="W174" t="s">
        <v>1266</v>
      </c>
      <c r="X174" t="s">
        <v>1267</v>
      </c>
      <c r="Y174" t="s">
        <v>42</v>
      </c>
      <c r="Z174" t="s">
        <v>73</v>
      </c>
      <c r="AA174">
        <v>44774</v>
      </c>
      <c r="AB174" t="s">
        <v>726</v>
      </c>
      <c r="AC174" t="s">
        <v>1268</v>
      </c>
      <c r="AD174" t="s">
        <v>726</v>
      </c>
    </row>
    <row r="175" spans="1:30" x14ac:dyDescent="0.2">
      <c r="A175">
        <v>5034</v>
      </c>
      <c r="B175" t="s">
        <v>31</v>
      </c>
      <c r="C175" t="s">
        <v>719</v>
      </c>
      <c r="D175" t="s">
        <v>1269</v>
      </c>
      <c r="E175" t="s">
        <v>34</v>
      </c>
      <c r="F175" t="s">
        <v>1269</v>
      </c>
      <c r="G175" t="s">
        <v>1092</v>
      </c>
      <c r="H175" t="s">
        <v>1093</v>
      </c>
      <c r="I175" t="s">
        <v>1270</v>
      </c>
      <c r="J175" t="s">
        <v>1271</v>
      </c>
      <c r="K175" t="s">
        <v>1272</v>
      </c>
      <c r="L175" t="s">
        <v>405</v>
      </c>
      <c r="M175" t="s">
        <v>42</v>
      </c>
      <c r="N175">
        <v>94577</v>
      </c>
      <c r="O175" t="s">
        <v>1273</v>
      </c>
      <c r="P175">
        <v>37.71</v>
      </c>
      <c r="Q175">
        <v>-122.1</v>
      </c>
      <c r="R175">
        <v>5</v>
      </c>
      <c r="S175" t="s">
        <v>726</v>
      </c>
      <c r="U175" t="s">
        <v>1269</v>
      </c>
      <c r="V175" t="s">
        <v>1270</v>
      </c>
      <c r="W175" t="s">
        <v>1274</v>
      </c>
      <c r="X175" t="s">
        <v>405</v>
      </c>
      <c r="Y175" t="s">
        <v>42</v>
      </c>
      <c r="Z175" t="s">
        <v>73</v>
      </c>
      <c r="AA175">
        <v>44774</v>
      </c>
      <c r="AB175" t="s">
        <v>1275</v>
      </c>
      <c r="AC175" t="s">
        <v>1276</v>
      </c>
      <c r="AD175" t="s">
        <v>726</v>
      </c>
    </row>
    <row r="176" spans="1:30" x14ac:dyDescent="0.2">
      <c r="A176">
        <v>5035</v>
      </c>
      <c r="B176" t="s">
        <v>31</v>
      </c>
      <c r="C176" t="s">
        <v>719</v>
      </c>
      <c r="D176" t="s">
        <v>1277</v>
      </c>
      <c r="E176" t="s">
        <v>61</v>
      </c>
      <c r="F176" t="s">
        <v>1277</v>
      </c>
      <c r="G176" t="s">
        <v>1092</v>
      </c>
      <c r="H176" t="s">
        <v>1093</v>
      </c>
      <c r="I176" t="s">
        <v>1278</v>
      </c>
      <c r="J176" t="s">
        <v>1279</v>
      </c>
      <c r="K176" t="s">
        <v>1280</v>
      </c>
      <c r="L176" t="s">
        <v>405</v>
      </c>
      <c r="M176" t="s">
        <v>42</v>
      </c>
      <c r="N176">
        <v>92708</v>
      </c>
      <c r="O176" t="s">
        <v>1281</v>
      </c>
      <c r="P176">
        <v>33.701599218303997</v>
      </c>
      <c r="Q176">
        <v>-117.93828546047899</v>
      </c>
      <c r="R176">
        <v>75</v>
      </c>
      <c r="U176" t="s">
        <v>1277</v>
      </c>
      <c r="V176" t="s">
        <v>1278</v>
      </c>
      <c r="W176" t="s">
        <v>1280</v>
      </c>
      <c r="X176" t="s">
        <v>405</v>
      </c>
      <c r="Y176" t="s">
        <v>42</v>
      </c>
      <c r="Z176" t="s">
        <v>49</v>
      </c>
      <c r="AA176">
        <v>44774</v>
      </c>
      <c r="AB176" t="s">
        <v>1282</v>
      </c>
      <c r="AC176" t="s">
        <v>1283</v>
      </c>
    </row>
    <row r="177" spans="1:30" x14ac:dyDescent="0.2">
      <c r="A177">
        <v>5036</v>
      </c>
      <c r="B177" t="s">
        <v>202</v>
      </c>
      <c r="C177" t="s">
        <v>719</v>
      </c>
      <c r="D177" t="s">
        <v>1284</v>
      </c>
      <c r="E177" t="s">
        <v>61</v>
      </c>
      <c r="F177" t="s">
        <v>1285</v>
      </c>
      <c r="G177" t="s">
        <v>1092</v>
      </c>
      <c r="H177" t="s">
        <v>1093</v>
      </c>
      <c r="I177" t="s">
        <v>1286</v>
      </c>
      <c r="J177" t="s">
        <v>1287</v>
      </c>
      <c r="K177" t="s">
        <v>1288</v>
      </c>
      <c r="L177" t="s">
        <v>294</v>
      </c>
      <c r="M177" t="s">
        <v>42</v>
      </c>
      <c r="N177">
        <v>35490</v>
      </c>
      <c r="P177">
        <v>33.184291500796697</v>
      </c>
      <c r="Q177">
        <v>-87.262439429511204</v>
      </c>
      <c r="R177">
        <v>4400</v>
      </c>
      <c r="U177" t="s">
        <v>1289</v>
      </c>
      <c r="V177" t="s">
        <v>1286</v>
      </c>
      <c r="W177" t="s">
        <v>1290</v>
      </c>
      <c r="X177" t="s">
        <v>1291</v>
      </c>
      <c r="Y177" t="s">
        <v>558</v>
      </c>
      <c r="Z177" t="s">
        <v>49</v>
      </c>
      <c r="AA177">
        <v>44774</v>
      </c>
      <c r="AB177" t="s">
        <v>1292</v>
      </c>
      <c r="AC177" t="s">
        <v>1293</v>
      </c>
    </row>
    <row r="178" spans="1:30" x14ac:dyDescent="0.2">
      <c r="A178">
        <v>5037</v>
      </c>
      <c r="B178" t="s">
        <v>31</v>
      </c>
      <c r="C178" t="s">
        <v>719</v>
      </c>
      <c r="D178" t="s">
        <v>1294</v>
      </c>
      <c r="E178" t="s">
        <v>61</v>
      </c>
      <c r="F178" t="s">
        <v>1294</v>
      </c>
      <c r="G178" t="s">
        <v>1092</v>
      </c>
      <c r="H178" t="s">
        <v>1093</v>
      </c>
      <c r="I178" t="s">
        <v>1295</v>
      </c>
      <c r="J178" t="s">
        <v>1296</v>
      </c>
      <c r="K178" t="s">
        <v>1297</v>
      </c>
      <c r="L178" t="s">
        <v>331</v>
      </c>
      <c r="M178" t="s">
        <v>42</v>
      </c>
      <c r="N178">
        <v>11793</v>
      </c>
      <c r="O178" t="s">
        <v>1298</v>
      </c>
      <c r="P178">
        <v>40.672924151431197</v>
      </c>
      <c r="Q178">
        <v>-73.517658829602297</v>
      </c>
      <c r="R178">
        <v>30</v>
      </c>
      <c r="U178" t="s">
        <v>1294</v>
      </c>
      <c r="V178" t="s">
        <v>1295</v>
      </c>
      <c r="W178" t="s">
        <v>1297</v>
      </c>
      <c r="X178" t="s">
        <v>331</v>
      </c>
      <c r="Y178" t="s">
        <v>42</v>
      </c>
      <c r="Z178" t="s">
        <v>49</v>
      </c>
      <c r="AA178">
        <v>44774</v>
      </c>
      <c r="AB178" t="s">
        <v>1255</v>
      </c>
      <c r="AC178" t="s">
        <v>1299</v>
      </c>
    </row>
    <row r="179" spans="1:30" x14ac:dyDescent="0.2">
      <c r="A179">
        <v>5038</v>
      </c>
      <c r="B179" t="s">
        <v>31</v>
      </c>
      <c r="C179" t="s">
        <v>719</v>
      </c>
      <c r="D179" t="s">
        <v>770</v>
      </c>
      <c r="E179" t="s">
        <v>34</v>
      </c>
      <c r="F179" t="s">
        <v>771</v>
      </c>
      <c r="G179" t="s">
        <v>1092</v>
      </c>
      <c r="H179" t="s">
        <v>1093</v>
      </c>
      <c r="I179" t="s">
        <v>772</v>
      </c>
      <c r="J179" t="s">
        <v>773</v>
      </c>
      <c r="K179" t="s">
        <v>774</v>
      </c>
      <c r="L179" t="s">
        <v>251</v>
      </c>
      <c r="M179" t="s">
        <v>66</v>
      </c>
      <c r="N179" t="s">
        <v>775</v>
      </c>
      <c r="O179" t="s">
        <v>776</v>
      </c>
      <c r="P179">
        <v>49.151970910832503</v>
      </c>
      <c r="Q179">
        <v>-122.859270715534</v>
      </c>
      <c r="U179" t="s">
        <v>1300</v>
      </c>
      <c r="V179" t="s">
        <v>772</v>
      </c>
      <c r="W179" t="s">
        <v>778</v>
      </c>
      <c r="X179" t="s">
        <v>779</v>
      </c>
      <c r="Y179" t="s">
        <v>42</v>
      </c>
      <c r="Z179" t="s">
        <v>49</v>
      </c>
      <c r="AA179">
        <v>44415</v>
      </c>
      <c r="AB179" t="s">
        <v>772</v>
      </c>
      <c r="AC179" t="s">
        <v>1301</v>
      </c>
    </row>
    <row r="180" spans="1:30" x14ac:dyDescent="0.2">
      <c r="A180">
        <v>5039</v>
      </c>
      <c r="B180" t="s">
        <v>31</v>
      </c>
      <c r="C180" t="s">
        <v>719</v>
      </c>
      <c r="D180" t="s">
        <v>770</v>
      </c>
      <c r="E180" t="s">
        <v>34</v>
      </c>
      <c r="F180" t="s">
        <v>782</v>
      </c>
      <c r="G180" t="s">
        <v>1092</v>
      </c>
      <c r="H180" t="s">
        <v>1093</v>
      </c>
      <c r="I180" t="s">
        <v>772</v>
      </c>
      <c r="J180" t="s">
        <v>783</v>
      </c>
      <c r="K180" t="s">
        <v>784</v>
      </c>
      <c r="L180" t="s">
        <v>779</v>
      </c>
      <c r="M180" t="s">
        <v>42</v>
      </c>
      <c r="N180">
        <v>64804</v>
      </c>
      <c r="O180" t="s">
        <v>785</v>
      </c>
      <c r="P180">
        <v>37.0635414878614</v>
      </c>
      <c r="Q180">
        <v>-94.402179393441102</v>
      </c>
      <c r="U180" t="s">
        <v>1300</v>
      </c>
      <c r="V180" t="s">
        <v>772</v>
      </c>
      <c r="W180" t="s">
        <v>778</v>
      </c>
      <c r="X180" t="s">
        <v>779</v>
      </c>
      <c r="Y180" t="s">
        <v>42</v>
      </c>
      <c r="Z180" t="s">
        <v>49</v>
      </c>
      <c r="AA180">
        <v>44415</v>
      </c>
      <c r="AB180" t="s">
        <v>772</v>
      </c>
      <c r="AC180" t="s">
        <v>1302</v>
      </c>
    </row>
    <row r="181" spans="1:30" x14ac:dyDescent="0.2">
      <c r="A181">
        <v>5040</v>
      </c>
      <c r="B181" t="s">
        <v>31</v>
      </c>
      <c r="C181" t="s">
        <v>719</v>
      </c>
      <c r="D181" t="s">
        <v>770</v>
      </c>
      <c r="E181" t="s">
        <v>34</v>
      </c>
      <c r="F181" t="s">
        <v>787</v>
      </c>
      <c r="G181" t="s">
        <v>1092</v>
      </c>
      <c r="H181" t="s">
        <v>1093</v>
      </c>
      <c r="I181" t="s">
        <v>772</v>
      </c>
      <c r="J181" t="s">
        <v>788</v>
      </c>
      <c r="K181" t="s">
        <v>784</v>
      </c>
      <c r="L181" t="s">
        <v>779</v>
      </c>
      <c r="M181" t="s">
        <v>42</v>
      </c>
      <c r="N181">
        <v>64801</v>
      </c>
      <c r="O181" t="s">
        <v>789</v>
      </c>
      <c r="P181">
        <v>37.094713185978101</v>
      </c>
      <c r="Q181">
        <v>-94.528059591012294</v>
      </c>
      <c r="U181" t="s">
        <v>1300</v>
      </c>
      <c r="V181" t="s">
        <v>772</v>
      </c>
      <c r="W181" t="s">
        <v>778</v>
      </c>
      <c r="X181" t="s">
        <v>779</v>
      </c>
      <c r="Y181" t="s">
        <v>42</v>
      </c>
      <c r="Z181" t="s">
        <v>49</v>
      </c>
      <c r="AA181">
        <v>44415</v>
      </c>
      <c r="AB181" t="s">
        <v>772</v>
      </c>
      <c r="AC181" t="s">
        <v>1303</v>
      </c>
    </row>
    <row r="182" spans="1:30" x14ac:dyDescent="0.2">
      <c r="A182">
        <v>5041</v>
      </c>
      <c r="B182" t="s">
        <v>31</v>
      </c>
      <c r="C182" t="s">
        <v>719</v>
      </c>
      <c r="D182" t="s">
        <v>1304</v>
      </c>
      <c r="E182" t="s">
        <v>61</v>
      </c>
      <c r="G182" t="s">
        <v>1092</v>
      </c>
      <c r="H182" t="s">
        <v>1093</v>
      </c>
      <c r="I182" t="s">
        <v>1305</v>
      </c>
      <c r="U182" t="s">
        <v>1304</v>
      </c>
      <c r="V182" t="s">
        <v>1305</v>
      </c>
      <c r="W182" t="s">
        <v>1306</v>
      </c>
      <c r="X182" t="s">
        <v>1307</v>
      </c>
      <c r="Y182" t="s">
        <v>1308</v>
      </c>
      <c r="AB182" t="s">
        <v>1305</v>
      </c>
      <c r="AC182" t="s">
        <v>1309</v>
      </c>
    </row>
    <row r="183" spans="1:30" x14ac:dyDescent="0.2">
      <c r="A183">
        <v>5042</v>
      </c>
      <c r="B183" t="s">
        <v>59</v>
      </c>
      <c r="C183" t="s">
        <v>719</v>
      </c>
      <c r="D183" t="s">
        <v>1310</v>
      </c>
      <c r="E183" t="s">
        <v>61</v>
      </c>
      <c r="F183" t="s">
        <v>1310</v>
      </c>
      <c r="G183" t="s">
        <v>1092</v>
      </c>
      <c r="H183" t="s">
        <v>1117</v>
      </c>
      <c r="I183" t="s">
        <v>1311</v>
      </c>
      <c r="J183" t="s">
        <v>1312</v>
      </c>
      <c r="K183" t="s">
        <v>1313</v>
      </c>
      <c r="L183" t="s">
        <v>698</v>
      </c>
      <c r="M183" t="s">
        <v>42</v>
      </c>
      <c r="N183">
        <v>84341</v>
      </c>
      <c r="O183" t="s">
        <v>1314</v>
      </c>
      <c r="P183">
        <v>41.783296982335301</v>
      </c>
      <c r="Q183">
        <v>-111.810063730689</v>
      </c>
      <c r="R183">
        <v>135</v>
      </c>
      <c r="U183" t="s">
        <v>1310</v>
      </c>
      <c r="V183" t="s">
        <v>1311</v>
      </c>
      <c r="W183" t="s">
        <v>1313</v>
      </c>
      <c r="X183" t="s">
        <v>698</v>
      </c>
      <c r="Y183" t="s">
        <v>42</v>
      </c>
      <c r="Z183" t="s">
        <v>49</v>
      </c>
      <c r="AA183">
        <v>44777</v>
      </c>
      <c r="AB183" t="s">
        <v>1315</v>
      </c>
      <c r="AC183" t="s">
        <v>1316</v>
      </c>
    </row>
    <row r="184" spans="1:30" x14ac:dyDescent="0.2">
      <c r="A184">
        <v>5043</v>
      </c>
      <c r="B184" t="s">
        <v>31</v>
      </c>
      <c r="C184" t="s">
        <v>719</v>
      </c>
      <c r="D184" t="s">
        <v>791</v>
      </c>
      <c r="E184" t="s">
        <v>61</v>
      </c>
      <c r="G184" t="s">
        <v>1092</v>
      </c>
      <c r="H184" t="s">
        <v>1093</v>
      </c>
      <c r="I184" t="s">
        <v>793</v>
      </c>
      <c r="J184" t="s">
        <v>1317</v>
      </c>
      <c r="K184" t="s">
        <v>795</v>
      </c>
      <c r="L184" t="s">
        <v>344</v>
      </c>
      <c r="M184" t="s">
        <v>42</v>
      </c>
      <c r="N184" t="s">
        <v>796</v>
      </c>
      <c r="O184" t="s">
        <v>797</v>
      </c>
      <c r="P184">
        <v>41.904315465635499</v>
      </c>
      <c r="Q184">
        <v>-71.024552602572996</v>
      </c>
      <c r="R184">
        <v>120</v>
      </c>
      <c r="U184" t="s">
        <v>798</v>
      </c>
      <c r="V184" t="s">
        <v>799</v>
      </c>
      <c r="W184" t="s">
        <v>800</v>
      </c>
      <c r="X184" t="s">
        <v>766</v>
      </c>
      <c r="Y184" t="s">
        <v>42</v>
      </c>
      <c r="Z184" t="s">
        <v>49</v>
      </c>
      <c r="AA184">
        <v>44774</v>
      </c>
      <c r="AB184" t="s">
        <v>801</v>
      </c>
      <c r="AC184" t="s">
        <v>1318</v>
      </c>
    </row>
    <row r="185" spans="1:30" x14ac:dyDescent="0.2">
      <c r="A185">
        <v>5044</v>
      </c>
      <c r="B185" t="s">
        <v>31</v>
      </c>
      <c r="C185" t="s">
        <v>719</v>
      </c>
      <c r="D185" t="s">
        <v>1319</v>
      </c>
      <c r="E185" t="s">
        <v>61</v>
      </c>
      <c r="F185" t="s">
        <v>1319</v>
      </c>
      <c r="G185" t="s">
        <v>1092</v>
      </c>
      <c r="H185" t="s">
        <v>1093</v>
      </c>
      <c r="I185" t="s">
        <v>1320</v>
      </c>
      <c r="J185" t="s">
        <v>1321</v>
      </c>
      <c r="K185" t="s">
        <v>1322</v>
      </c>
      <c r="L185" t="s">
        <v>405</v>
      </c>
      <c r="M185" t="s">
        <v>42</v>
      </c>
      <c r="N185" t="s">
        <v>1323</v>
      </c>
      <c r="O185" t="s">
        <v>1324</v>
      </c>
      <c r="P185">
        <v>37.47</v>
      </c>
      <c r="Q185">
        <v>-122.19</v>
      </c>
      <c r="R185">
        <v>24</v>
      </c>
      <c r="S185" t="s">
        <v>726</v>
      </c>
      <c r="U185" t="s">
        <v>1319</v>
      </c>
      <c r="V185" t="s">
        <v>1320</v>
      </c>
      <c r="W185" t="s">
        <v>1325</v>
      </c>
      <c r="X185" t="s">
        <v>405</v>
      </c>
      <c r="Y185" t="s">
        <v>42</v>
      </c>
      <c r="Z185" t="s">
        <v>73</v>
      </c>
      <c r="AA185">
        <v>44774</v>
      </c>
      <c r="AB185" t="s">
        <v>726</v>
      </c>
      <c r="AC185" t="s">
        <v>1326</v>
      </c>
      <c r="AD185" t="s">
        <v>726</v>
      </c>
    </row>
    <row r="186" spans="1:30" x14ac:dyDescent="0.2">
      <c r="A186">
        <v>5045</v>
      </c>
      <c r="B186" t="s">
        <v>31</v>
      </c>
      <c r="C186" t="s">
        <v>719</v>
      </c>
      <c r="D186" t="s">
        <v>1327</v>
      </c>
      <c r="E186" t="s">
        <v>61</v>
      </c>
      <c r="F186" t="s">
        <v>1328</v>
      </c>
      <c r="G186" t="s">
        <v>1092</v>
      </c>
      <c r="H186" t="s">
        <v>1135</v>
      </c>
      <c r="I186" t="s">
        <v>1329</v>
      </c>
      <c r="K186" t="s">
        <v>417</v>
      </c>
      <c r="L186" t="s">
        <v>415</v>
      </c>
      <c r="M186" t="s">
        <v>66</v>
      </c>
      <c r="O186" t="s">
        <v>1330</v>
      </c>
      <c r="U186" t="s">
        <v>1327</v>
      </c>
      <c r="V186" t="s">
        <v>1329</v>
      </c>
      <c r="W186" t="s">
        <v>417</v>
      </c>
      <c r="X186" t="s">
        <v>415</v>
      </c>
      <c r="Y186" t="s">
        <v>66</v>
      </c>
      <c r="Z186" t="s">
        <v>1079</v>
      </c>
      <c r="AA186">
        <v>44417</v>
      </c>
      <c r="AB186" t="s">
        <v>1329</v>
      </c>
      <c r="AC186" t="s">
        <v>1331</v>
      </c>
    </row>
    <row r="187" spans="1:30" x14ac:dyDescent="0.2">
      <c r="A187">
        <v>5046</v>
      </c>
      <c r="B187" t="s">
        <v>31</v>
      </c>
      <c r="C187" t="s">
        <v>719</v>
      </c>
      <c r="D187" t="s">
        <v>1327</v>
      </c>
      <c r="E187" t="s">
        <v>61</v>
      </c>
      <c r="F187" t="s">
        <v>1332</v>
      </c>
      <c r="G187" t="s">
        <v>1092</v>
      </c>
      <c r="H187" t="s">
        <v>1135</v>
      </c>
      <c r="I187" t="s">
        <v>1329</v>
      </c>
      <c r="K187" t="s">
        <v>417</v>
      </c>
      <c r="L187" t="s">
        <v>415</v>
      </c>
      <c r="M187" t="s">
        <v>66</v>
      </c>
      <c r="O187" t="s">
        <v>1330</v>
      </c>
      <c r="U187" t="s">
        <v>1327</v>
      </c>
      <c r="V187" t="s">
        <v>1329</v>
      </c>
      <c r="W187" t="s">
        <v>417</v>
      </c>
      <c r="X187" t="s">
        <v>415</v>
      </c>
      <c r="Y187" t="s">
        <v>66</v>
      </c>
      <c r="Z187" t="s">
        <v>1079</v>
      </c>
      <c r="AA187">
        <v>44417</v>
      </c>
      <c r="AB187" t="s">
        <v>1329</v>
      </c>
      <c r="AC187" t="s">
        <v>1331</v>
      </c>
    </row>
    <row r="188" spans="1:30" x14ac:dyDescent="0.2">
      <c r="A188">
        <v>5047</v>
      </c>
      <c r="B188" t="s">
        <v>31</v>
      </c>
      <c r="C188" t="s">
        <v>719</v>
      </c>
      <c r="D188" t="s">
        <v>2823</v>
      </c>
      <c r="E188" t="s">
        <v>34</v>
      </c>
      <c r="F188" t="s">
        <v>2823</v>
      </c>
      <c r="G188" t="s">
        <v>1092</v>
      </c>
      <c r="H188" t="s">
        <v>1093</v>
      </c>
      <c r="I188" t="s">
        <v>813</v>
      </c>
      <c r="J188" t="s">
        <v>1333</v>
      </c>
      <c r="K188" t="s">
        <v>815</v>
      </c>
      <c r="L188" t="s">
        <v>651</v>
      </c>
      <c r="M188" t="s">
        <v>42</v>
      </c>
      <c r="N188">
        <v>46256</v>
      </c>
      <c r="O188" t="s">
        <v>816</v>
      </c>
      <c r="P188">
        <v>39.915299555876601</v>
      </c>
      <c r="Q188">
        <v>-86.035239415388702</v>
      </c>
      <c r="R188">
        <v>100</v>
      </c>
      <c r="S188">
        <v>0.8</v>
      </c>
      <c r="U188" t="s">
        <v>811</v>
      </c>
      <c r="V188" t="s">
        <v>818</v>
      </c>
      <c r="W188" t="s">
        <v>818</v>
      </c>
      <c r="X188" t="s">
        <v>815</v>
      </c>
      <c r="Y188" t="s">
        <v>651</v>
      </c>
      <c r="Z188" t="s">
        <v>42</v>
      </c>
      <c r="AB188" t="s">
        <v>1334</v>
      </c>
      <c r="AC188" t="s">
        <v>819</v>
      </c>
      <c r="AD188" t="s">
        <v>681</v>
      </c>
    </row>
    <row r="189" spans="1:30" x14ac:dyDescent="0.2">
      <c r="A189">
        <v>5048</v>
      </c>
      <c r="B189" t="s">
        <v>31</v>
      </c>
      <c r="C189" t="s">
        <v>719</v>
      </c>
      <c r="D189" t="s">
        <v>1335</v>
      </c>
      <c r="E189" t="s">
        <v>34</v>
      </c>
      <c r="F189" t="s">
        <v>1336</v>
      </c>
      <c r="G189" t="s">
        <v>1092</v>
      </c>
      <c r="H189" t="s">
        <v>1117</v>
      </c>
      <c r="I189" t="s">
        <v>1337</v>
      </c>
      <c r="J189" t="s">
        <v>1338</v>
      </c>
      <c r="K189" t="s">
        <v>1339</v>
      </c>
      <c r="L189" t="s">
        <v>458</v>
      </c>
      <c r="M189" t="s">
        <v>42</v>
      </c>
      <c r="N189">
        <v>99216</v>
      </c>
      <c r="O189" t="s">
        <v>1340</v>
      </c>
      <c r="P189">
        <v>47.685159265169403</v>
      </c>
      <c r="Q189">
        <v>-117.18740066790301</v>
      </c>
      <c r="U189" t="s">
        <v>1335</v>
      </c>
      <c r="V189" t="s">
        <v>1341</v>
      </c>
      <c r="W189" t="s">
        <v>828</v>
      </c>
      <c r="X189" t="s">
        <v>511</v>
      </c>
      <c r="Y189" t="s">
        <v>42</v>
      </c>
      <c r="Z189" t="s">
        <v>49</v>
      </c>
      <c r="AA189">
        <v>44429</v>
      </c>
      <c r="AB189" t="s">
        <v>1342</v>
      </c>
    </row>
    <row r="190" spans="1:30" x14ac:dyDescent="0.2">
      <c r="A190">
        <v>5049</v>
      </c>
      <c r="B190" t="s">
        <v>31</v>
      </c>
      <c r="C190" t="s">
        <v>719</v>
      </c>
      <c r="D190" t="s">
        <v>1335</v>
      </c>
      <c r="E190" t="s">
        <v>34</v>
      </c>
      <c r="F190" t="s">
        <v>1336</v>
      </c>
      <c r="G190" t="s">
        <v>1092</v>
      </c>
      <c r="H190" t="s">
        <v>1093</v>
      </c>
      <c r="I190" t="s">
        <v>1337</v>
      </c>
      <c r="J190" t="s">
        <v>1338</v>
      </c>
      <c r="K190" t="s">
        <v>1339</v>
      </c>
      <c r="L190" t="s">
        <v>458</v>
      </c>
      <c r="M190" t="s">
        <v>42</v>
      </c>
      <c r="N190">
        <v>99216</v>
      </c>
      <c r="O190" t="s">
        <v>1340</v>
      </c>
      <c r="P190">
        <v>47.685159265169403</v>
      </c>
      <c r="Q190">
        <v>-117.18740066790301</v>
      </c>
      <c r="U190" t="s">
        <v>1335</v>
      </c>
      <c r="V190" t="s">
        <v>1341</v>
      </c>
      <c r="W190" t="s">
        <v>828</v>
      </c>
      <c r="X190" t="s">
        <v>511</v>
      </c>
      <c r="Y190" t="s">
        <v>42</v>
      </c>
      <c r="Z190" t="s">
        <v>49</v>
      </c>
      <c r="AA190">
        <v>44429</v>
      </c>
      <c r="AB190" t="s">
        <v>1342</v>
      </c>
    </row>
    <row r="191" spans="1:30" x14ac:dyDescent="0.2">
      <c r="A191">
        <v>5050</v>
      </c>
      <c r="B191" t="s">
        <v>31</v>
      </c>
      <c r="C191" t="s">
        <v>719</v>
      </c>
      <c r="D191" t="s">
        <v>1335</v>
      </c>
      <c r="E191" t="s">
        <v>34</v>
      </c>
      <c r="F191" t="s">
        <v>1343</v>
      </c>
      <c r="G191" t="s">
        <v>1092</v>
      </c>
      <c r="H191" t="s">
        <v>1117</v>
      </c>
      <c r="I191" t="s">
        <v>1344</v>
      </c>
      <c r="J191" t="s">
        <v>1345</v>
      </c>
      <c r="K191" t="s">
        <v>1346</v>
      </c>
      <c r="L191" t="s">
        <v>959</v>
      </c>
      <c r="M191" t="s">
        <v>42</v>
      </c>
      <c r="N191">
        <v>30024</v>
      </c>
      <c r="O191" t="s">
        <v>1347</v>
      </c>
      <c r="P191">
        <v>34.019066714157603</v>
      </c>
      <c r="Q191">
        <v>-84.069398816234596</v>
      </c>
      <c r="U191" t="s">
        <v>1335</v>
      </c>
      <c r="V191" t="s">
        <v>1341</v>
      </c>
      <c r="W191" t="s">
        <v>828</v>
      </c>
      <c r="X191" t="s">
        <v>511</v>
      </c>
      <c r="Y191" t="s">
        <v>42</v>
      </c>
      <c r="Z191" t="s">
        <v>49</v>
      </c>
      <c r="AA191">
        <v>44429</v>
      </c>
      <c r="AB191" t="s">
        <v>1348</v>
      </c>
    </row>
    <row r="192" spans="1:30" x14ac:dyDescent="0.2">
      <c r="A192">
        <v>5051</v>
      </c>
      <c r="B192" t="s">
        <v>31</v>
      </c>
      <c r="C192" t="s">
        <v>719</v>
      </c>
      <c r="D192" t="s">
        <v>1335</v>
      </c>
      <c r="E192" t="s">
        <v>34</v>
      </c>
      <c r="F192" t="s">
        <v>1343</v>
      </c>
      <c r="G192" t="s">
        <v>1092</v>
      </c>
      <c r="H192" t="s">
        <v>1093</v>
      </c>
      <c r="I192" t="s">
        <v>1344</v>
      </c>
      <c r="J192" t="s">
        <v>1345</v>
      </c>
      <c r="K192" t="s">
        <v>1346</v>
      </c>
      <c r="L192" t="s">
        <v>959</v>
      </c>
      <c r="M192" t="s">
        <v>42</v>
      </c>
      <c r="N192">
        <v>30024</v>
      </c>
      <c r="O192" t="s">
        <v>1347</v>
      </c>
      <c r="P192">
        <v>34.019066714157603</v>
      </c>
      <c r="Q192">
        <v>-84.069398816234596</v>
      </c>
      <c r="U192" t="s">
        <v>1335</v>
      </c>
      <c r="V192" t="s">
        <v>1341</v>
      </c>
      <c r="W192" t="s">
        <v>828</v>
      </c>
      <c r="X192" t="s">
        <v>511</v>
      </c>
      <c r="Y192" t="s">
        <v>42</v>
      </c>
      <c r="Z192" t="s">
        <v>49</v>
      </c>
      <c r="AA192">
        <v>44429</v>
      </c>
      <c r="AB192" t="s">
        <v>1348</v>
      </c>
    </row>
    <row r="193" spans="1:30" x14ac:dyDescent="0.2">
      <c r="A193">
        <v>5052</v>
      </c>
      <c r="B193" t="s">
        <v>31</v>
      </c>
      <c r="C193" t="s">
        <v>719</v>
      </c>
      <c r="D193" t="s">
        <v>1349</v>
      </c>
      <c r="E193" t="s">
        <v>61</v>
      </c>
      <c r="F193" t="s">
        <v>1349</v>
      </c>
      <c r="G193" t="s">
        <v>1092</v>
      </c>
      <c r="H193" t="s">
        <v>1117</v>
      </c>
      <c r="I193" t="s">
        <v>1350</v>
      </c>
      <c r="J193" t="s">
        <v>1351</v>
      </c>
      <c r="K193" t="s">
        <v>1352</v>
      </c>
      <c r="L193" t="s">
        <v>736</v>
      </c>
      <c r="M193" t="s">
        <v>42</v>
      </c>
      <c r="N193">
        <v>37129</v>
      </c>
      <c r="O193" t="s">
        <v>1353</v>
      </c>
      <c r="P193">
        <v>35.832712167488502</v>
      </c>
      <c r="Q193">
        <v>-86.398299644309105</v>
      </c>
      <c r="R193">
        <v>250</v>
      </c>
      <c r="U193" t="s">
        <v>1349</v>
      </c>
      <c r="V193" t="s">
        <v>1350</v>
      </c>
      <c r="W193" t="s">
        <v>1352</v>
      </c>
      <c r="X193" t="s">
        <v>736</v>
      </c>
      <c r="Y193" t="s">
        <v>42</v>
      </c>
      <c r="Z193" t="s">
        <v>49</v>
      </c>
      <c r="AA193">
        <v>44774</v>
      </c>
      <c r="AB193" t="s">
        <v>1354</v>
      </c>
      <c r="AC193" t="s">
        <v>1355</v>
      </c>
    </row>
    <row r="194" spans="1:30" x14ac:dyDescent="0.2">
      <c r="A194">
        <v>5053</v>
      </c>
      <c r="B194" t="s">
        <v>31</v>
      </c>
      <c r="C194" t="s">
        <v>719</v>
      </c>
      <c r="D194" t="s">
        <v>1356</v>
      </c>
      <c r="E194" t="s">
        <v>61</v>
      </c>
      <c r="F194" t="s">
        <v>1356</v>
      </c>
      <c r="G194" t="s">
        <v>1092</v>
      </c>
      <c r="H194" t="s">
        <v>1093</v>
      </c>
      <c r="I194" t="s">
        <v>1357</v>
      </c>
      <c r="J194" t="s">
        <v>1358</v>
      </c>
      <c r="K194" t="s">
        <v>1359</v>
      </c>
      <c r="L194" t="s">
        <v>1360</v>
      </c>
      <c r="M194" t="s">
        <v>42</v>
      </c>
      <c r="N194">
        <v>2886</v>
      </c>
      <c r="O194" t="s">
        <v>1361</v>
      </c>
      <c r="P194">
        <v>41.73</v>
      </c>
      <c r="Q194">
        <v>-71.430000000000007</v>
      </c>
      <c r="R194">
        <v>14</v>
      </c>
      <c r="U194" t="s">
        <v>1356</v>
      </c>
      <c r="V194" t="s">
        <v>1357</v>
      </c>
      <c r="W194" t="s">
        <v>1359</v>
      </c>
      <c r="X194" t="s">
        <v>1360</v>
      </c>
      <c r="Y194" t="s">
        <v>42</v>
      </c>
      <c r="Z194" t="s">
        <v>73</v>
      </c>
      <c r="AA194">
        <v>44774</v>
      </c>
      <c r="AB194" t="s">
        <v>1362</v>
      </c>
      <c r="AC194" t="s">
        <v>1363</v>
      </c>
    </row>
    <row r="195" spans="1:30" x14ac:dyDescent="0.2">
      <c r="A195">
        <v>5054</v>
      </c>
      <c r="B195" t="s">
        <v>31</v>
      </c>
      <c r="C195" t="s">
        <v>719</v>
      </c>
      <c r="D195" t="s">
        <v>1364</v>
      </c>
      <c r="E195" t="s">
        <v>61</v>
      </c>
      <c r="F195" t="s">
        <v>1364</v>
      </c>
      <c r="G195" t="s">
        <v>1092</v>
      </c>
      <c r="H195" t="s">
        <v>1093</v>
      </c>
      <c r="I195" t="s">
        <v>1365</v>
      </c>
      <c r="J195" t="s">
        <v>1366</v>
      </c>
      <c r="K195" t="s">
        <v>1367</v>
      </c>
      <c r="L195" t="s">
        <v>405</v>
      </c>
      <c r="M195" t="s">
        <v>42</v>
      </c>
      <c r="N195">
        <v>94560</v>
      </c>
      <c r="O195" t="s">
        <v>1368</v>
      </c>
      <c r="P195">
        <v>37.53</v>
      </c>
      <c r="Q195">
        <v>-122.06</v>
      </c>
      <c r="R195">
        <v>32</v>
      </c>
      <c r="S195">
        <v>400</v>
      </c>
      <c r="U195" t="s">
        <v>1364</v>
      </c>
      <c r="V195" t="s">
        <v>1365</v>
      </c>
      <c r="W195" t="s">
        <v>1367</v>
      </c>
      <c r="X195" t="s">
        <v>405</v>
      </c>
      <c r="Y195" t="s">
        <v>42</v>
      </c>
      <c r="Z195" t="s">
        <v>73</v>
      </c>
      <c r="AA195">
        <v>44774</v>
      </c>
      <c r="AB195" t="s">
        <v>1369</v>
      </c>
      <c r="AC195" t="s">
        <v>1370</v>
      </c>
      <c r="AD195" t="s">
        <v>1371</v>
      </c>
    </row>
    <row r="196" spans="1:30" x14ac:dyDescent="0.2">
      <c r="A196">
        <v>5055</v>
      </c>
      <c r="B196" t="s">
        <v>113</v>
      </c>
      <c r="C196" t="s">
        <v>719</v>
      </c>
      <c r="D196" t="s">
        <v>1372</v>
      </c>
      <c r="E196" t="s">
        <v>61</v>
      </c>
      <c r="F196" t="s">
        <v>1373</v>
      </c>
      <c r="G196" t="s">
        <v>1092</v>
      </c>
      <c r="H196" t="s">
        <v>1093</v>
      </c>
      <c r="I196" t="s">
        <v>832</v>
      </c>
      <c r="J196" t="s">
        <v>833</v>
      </c>
      <c r="K196" t="s">
        <v>834</v>
      </c>
      <c r="L196" t="s">
        <v>725</v>
      </c>
      <c r="M196" t="s">
        <v>42</v>
      </c>
      <c r="N196">
        <v>42101</v>
      </c>
      <c r="O196" t="s">
        <v>835</v>
      </c>
      <c r="P196">
        <v>37.04</v>
      </c>
      <c r="Q196">
        <v>-86.32</v>
      </c>
      <c r="R196">
        <v>2000</v>
      </c>
      <c r="S196">
        <v>30</v>
      </c>
      <c r="U196" t="s">
        <v>831</v>
      </c>
      <c r="V196" t="s">
        <v>836</v>
      </c>
      <c r="W196" t="s">
        <v>837</v>
      </c>
      <c r="X196" t="s">
        <v>838</v>
      </c>
      <c r="Y196" t="s">
        <v>366</v>
      </c>
      <c r="Z196" t="s">
        <v>73</v>
      </c>
      <c r="AA196">
        <v>44777</v>
      </c>
      <c r="AB196" t="s">
        <v>1374</v>
      </c>
      <c r="AC196" t="s">
        <v>726</v>
      </c>
      <c r="AD196" t="s">
        <v>738</v>
      </c>
    </row>
    <row r="197" spans="1:30" x14ac:dyDescent="0.2">
      <c r="A197">
        <v>5056</v>
      </c>
      <c r="B197" t="s">
        <v>31</v>
      </c>
      <c r="C197" t="s">
        <v>719</v>
      </c>
      <c r="D197" t="s">
        <v>1372</v>
      </c>
      <c r="E197" t="s">
        <v>61</v>
      </c>
      <c r="F197" t="s">
        <v>1375</v>
      </c>
      <c r="G197" t="s">
        <v>1092</v>
      </c>
      <c r="H197" t="s">
        <v>1093</v>
      </c>
      <c r="I197" t="s">
        <v>842</v>
      </c>
      <c r="J197" t="s">
        <v>1376</v>
      </c>
      <c r="K197" t="s">
        <v>844</v>
      </c>
      <c r="L197" t="s">
        <v>736</v>
      </c>
      <c r="M197" t="s">
        <v>42</v>
      </c>
      <c r="N197">
        <v>37167</v>
      </c>
      <c r="O197" t="s">
        <v>845</v>
      </c>
      <c r="P197">
        <v>36.217687117253597</v>
      </c>
      <c r="Q197">
        <v>-86.461029528818699</v>
      </c>
      <c r="R197">
        <v>400</v>
      </c>
      <c r="U197" t="s">
        <v>1377</v>
      </c>
      <c r="V197" t="s">
        <v>1378</v>
      </c>
      <c r="W197" t="s">
        <v>1379</v>
      </c>
      <c r="X197" t="s">
        <v>736</v>
      </c>
      <c r="Y197" t="s">
        <v>42</v>
      </c>
      <c r="Z197" t="s">
        <v>49</v>
      </c>
      <c r="AA197">
        <v>44774</v>
      </c>
      <c r="AB197" t="s">
        <v>1380</v>
      </c>
      <c r="AC197" t="s">
        <v>1381</v>
      </c>
    </row>
    <row r="198" spans="1:30" x14ac:dyDescent="0.2">
      <c r="A198">
        <v>5057</v>
      </c>
      <c r="B198" t="s">
        <v>31</v>
      </c>
      <c r="C198" t="s">
        <v>719</v>
      </c>
      <c r="D198" t="s">
        <v>1382</v>
      </c>
      <c r="E198" t="s">
        <v>61</v>
      </c>
      <c r="F198" t="s">
        <v>1383</v>
      </c>
      <c r="G198" t="s">
        <v>1072</v>
      </c>
      <c r="H198" t="s">
        <v>1384</v>
      </c>
      <c r="I198" t="s">
        <v>1385</v>
      </c>
      <c r="J198" t="s">
        <v>1386</v>
      </c>
      <c r="K198" t="s">
        <v>1387</v>
      </c>
      <c r="L198" t="s">
        <v>130</v>
      </c>
      <c r="M198" t="s">
        <v>42</v>
      </c>
      <c r="N198">
        <v>49512</v>
      </c>
      <c r="O198" t="s">
        <v>1388</v>
      </c>
      <c r="P198">
        <v>42.870725599062901</v>
      </c>
      <c r="Q198">
        <v>-85.529792128814606</v>
      </c>
      <c r="R198">
        <v>95</v>
      </c>
      <c r="U198" t="s">
        <v>1382</v>
      </c>
      <c r="V198" t="s">
        <v>1389</v>
      </c>
      <c r="W198" t="s">
        <v>1390</v>
      </c>
      <c r="X198" t="s">
        <v>1391</v>
      </c>
      <c r="Y198" t="s">
        <v>558</v>
      </c>
      <c r="Z198" t="s">
        <v>49</v>
      </c>
      <c r="AA198">
        <v>44774</v>
      </c>
      <c r="AB198" t="s">
        <v>1392</v>
      </c>
      <c r="AC198" t="s">
        <v>1393</v>
      </c>
    </row>
    <row r="199" spans="1:30" x14ac:dyDescent="0.2">
      <c r="A199">
        <v>5058</v>
      </c>
      <c r="B199" t="s">
        <v>31</v>
      </c>
      <c r="C199" t="s">
        <v>719</v>
      </c>
      <c r="D199" t="s">
        <v>1382</v>
      </c>
      <c r="E199" t="s">
        <v>1394</v>
      </c>
      <c r="F199" t="s">
        <v>1395</v>
      </c>
      <c r="G199" t="s">
        <v>1072</v>
      </c>
      <c r="H199" t="s">
        <v>1152</v>
      </c>
      <c r="I199" t="s">
        <v>1385</v>
      </c>
      <c r="J199" t="s">
        <v>1396</v>
      </c>
      <c r="K199" t="s">
        <v>1397</v>
      </c>
      <c r="L199" t="s">
        <v>1398</v>
      </c>
      <c r="M199" t="s">
        <v>381</v>
      </c>
      <c r="N199">
        <v>76246</v>
      </c>
      <c r="O199" t="s">
        <v>1399</v>
      </c>
      <c r="P199">
        <v>20.5548949618968</v>
      </c>
      <c r="Q199">
        <v>-100.28143591534599</v>
      </c>
      <c r="U199" t="s">
        <v>1382</v>
      </c>
      <c r="V199" t="s">
        <v>1389</v>
      </c>
      <c r="W199" t="s">
        <v>1390</v>
      </c>
      <c r="X199" t="s">
        <v>1391</v>
      </c>
      <c r="Y199" t="s">
        <v>558</v>
      </c>
      <c r="Z199" t="s">
        <v>49</v>
      </c>
      <c r="AA199">
        <v>44774</v>
      </c>
      <c r="AB199" t="s">
        <v>1400</v>
      </c>
      <c r="AC199" t="s">
        <v>1401</v>
      </c>
    </row>
    <row r="200" spans="1:30" x14ac:dyDescent="0.2">
      <c r="A200">
        <v>5059</v>
      </c>
      <c r="B200" t="s">
        <v>31</v>
      </c>
      <c r="C200" t="s">
        <v>719</v>
      </c>
      <c r="D200" t="s">
        <v>1402</v>
      </c>
      <c r="E200" t="s">
        <v>61</v>
      </c>
      <c r="F200" t="s">
        <v>1402</v>
      </c>
      <c r="G200" t="s">
        <v>1092</v>
      </c>
      <c r="H200" t="s">
        <v>1093</v>
      </c>
      <c r="I200" t="s">
        <v>1403</v>
      </c>
      <c r="J200" t="s">
        <v>1404</v>
      </c>
      <c r="K200" t="s">
        <v>1405</v>
      </c>
      <c r="L200" t="s">
        <v>651</v>
      </c>
      <c r="M200" t="s">
        <v>42</v>
      </c>
      <c r="N200">
        <v>46825</v>
      </c>
      <c r="O200" t="s">
        <v>1406</v>
      </c>
      <c r="P200">
        <v>41.149345648958501</v>
      </c>
      <c r="Q200">
        <v>-85.154134873421796</v>
      </c>
      <c r="R200">
        <v>100</v>
      </c>
      <c r="U200" t="s">
        <v>1402</v>
      </c>
      <c r="V200" t="s">
        <v>1403</v>
      </c>
      <c r="W200" t="s">
        <v>755</v>
      </c>
      <c r="X200" t="s">
        <v>756</v>
      </c>
      <c r="Y200" t="s">
        <v>42</v>
      </c>
      <c r="Z200" t="s">
        <v>1079</v>
      </c>
      <c r="AA200">
        <v>44418</v>
      </c>
      <c r="AB200" t="s">
        <v>1407</v>
      </c>
      <c r="AC200" t="s">
        <v>1408</v>
      </c>
    </row>
    <row r="201" spans="1:30" x14ac:dyDescent="0.2">
      <c r="A201">
        <v>5060</v>
      </c>
      <c r="B201" t="s">
        <v>31</v>
      </c>
      <c r="C201" t="s">
        <v>719</v>
      </c>
      <c r="D201" t="s">
        <v>1402</v>
      </c>
      <c r="E201" t="s">
        <v>61</v>
      </c>
      <c r="F201" t="s">
        <v>1402</v>
      </c>
      <c r="G201" t="s">
        <v>1092</v>
      </c>
      <c r="H201" t="s">
        <v>1093</v>
      </c>
      <c r="I201" t="s">
        <v>1403</v>
      </c>
      <c r="J201" t="s">
        <v>1409</v>
      </c>
      <c r="K201" t="s">
        <v>1410</v>
      </c>
      <c r="L201" t="s">
        <v>766</v>
      </c>
      <c r="M201" t="s">
        <v>42</v>
      </c>
      <c r="N201">
        <v>75032</v>
      </c>
      <c r="O201" t="s">
        <v>1411</v>
      </c>
      <c r="P201">
        <v>32.913412969143501</v>
      </c>
      <c r="Q201">
        <v>-96.422632560499693</v>
      </c>
      <c r="R201">
        <v>100</v>
      </c>
      <c r="U201" t="s">
        <v>1402</v>
      </c>
      <c r="V201" t="s">
        <v>1403</v>
      </c>
      <c r="W201" t="s">
        <v>755</v>
      </c>
      <c r="X201" t="s">
        <v>756</v>
      </c>
      <c r="Y201" t="s">
        <v>42</v>
      </c>
      <c r="Z201" t="s">
        <v>1079</v>
      </c>
      <c r="AA201">
        <v>44418</v>
      </c>
      <c r="AB201" t="s">
        <v>1407</v>
      </c>
      <c r="AC201" t="s">
        <v>1412</v>
      </c>
    </row>
    <row r="202" spans="1:30" x14ac:dyDescent="0.2">
      <c r="A202">
        <v>5061</v>
      </c>
      <c r="B202" t="s">
        <v>31</v>
      </c>
      <c r="C202" t="s">
        <v>719</v>
      </c>
      <c r="D202" t="s">
        <v>1402</v>
      </c>
      <c r="E202" t="s">
        <v>61</v>
      </c>
      <c r="F202" t="s">
        <v>1402</v>
      </c>
      <c r="G202" t="s">
        <v>1092</v>
      </c>
      <c r="H202" t="s">
        <v>1093</v>
      </c>
      <c r="I202" t="s">
        <v>1403</v>
      </c>
      <c r="J202" t="s">
        <v>1413</v>
      </c>
      <c r="K202" t="s">
        <v>1414</v>
      </c>
      <c r="L202" t="s">
        <v>325</v>
      </c>
      <c r="M202" t="s">
        <v>42</v>
      </c>
      <c r="N202">
        <v>60188</v>
      </c>
      <c r="O202" t="s">
        <v>1415</v>
      </c>
      <c r="P202">
        <v>41.897035312781199</v>
      </c>
      <c r="Q202">
        <v>-88.116064116004395</v>
      </c>
      <c r="R202">
        <v>100</v>
      </c>
      <c r="U202" t="s">
        <v>1402</v>
      </c>
      <c r="V202" t="s">
        <v>1403</v>
      </c>
      <c r="W202" t="s">
        <v>755</v>
      </c>
      <c r="X202" t="s">
        <v>756</v>
      </c>
      <c r="Y202" t="s">
        <v>42</v>
      </c>
      <c r="Z202" t="s">
        <v>49</v>
      </c>
      <c r="AA202">
        <v>44766</v>
      </c>
      <c r="AB202" t="s">
        <v>1407</v>
      </c>
      <c r="AC202" t="s">
        <v>1416</v>
      </c>
    </row>
    <row r="203" spans="1:30" x14ac:dyDescent="0.2">
      <c r="A203">
        <v>5062</v>
      </c>
      <c r="B203" t="s">
        <v>31</v>
      </c>
      <c r="C203" t="s">
        <v>719</v>
      </c>
      <c r="D203" t="s">
        <v>4057</v>
      </c>
      <c r="E203" t="s">
        <v>34</v>
      </c>
      <c r="F203" t="s">
        <v>1417</v>
      </c>
      <c r="G203" t="s">
        <v>1092</v>
      </c>
      <c r="H203" t="s">
        <v>1093</v>
      </c>
      <c r="I203" t="s">
        <v>1418</v>
      </c>
      <c r="J203" t="s">
        <v>1419</v>
      </c>
      <c r="K203" t="s">
        <v>1420</v>
      </c>
      <c r="L203" t="s">
        <v>344</v>
      </c>
      <c r="M203" t="s">
        <v>42</v>
      </c>
      <c r="N203">
        <v>1801</v>
      </c>
      <c r="O203" t="s">
        <v>1421</v>
      </c>
      <c r="P203">
        <v>35.5</v>
      </c>
      <c r="Q203">
        <v>92.1</v>
      </c>
      <c r="R203">
        <v>100</v>
      </c>
      <c r="U203" t="s">
        <v>1422</v>
      </c>
      <c r="V203" t="s">
        <v>1423</v>
      </c>
      <c r="W203" t="s">
        <v>1424</v>
      </c>
      <c r="X203" t="s">
        <v>344</v>
      </c>
      <c r="Y203" t="s">
        <v>42</v>
      </c>
      <c r="Z203" t="s">
        <v>73</v>
      </c>
      <c r="AA203">
        <v>44774</v>
      </c>
    </row>
    <row r="204" spans="1:30" x14ac:dyDescent="0.2">
      <c r="A204">
        <v>5063</v>
      </c>
      <c r="B204" t="s">
        <v>113</v>
      </c>
      <c r="C204" t="s">
        <v>719</v>
      </c>
      <c r="D204" t="s">
        <v>1425</v>
      </c>
      <c r="E204" t="s">
        <v>34</v>
      </c>
      <c r="F204" t="s">
        <v>1426</v>
      </c>
      <c r="G204" t="s">
        <v>1092</v>
      </c>
      <c r="H204" t="s">
        <v>1093</v>
      </c>
      <c r="I204" t="s">
        <v>1427</v>
      </c>
      <c r="J204" t="s">
        <v>117</v>
      </c>
      <c r="K204" t="s">
        <v>117</v>
      </c>
      <c r="L204" t="s">
        <v>117</v>
      </c>
      <c r="M204" t="s">
        <v>117</v>
      </c>
      <c r="N204" t="s">
        <v>117</v>
      </c>
      <c r="O204" t="s">
        <v>117</v>
      </c>
      <c r="U204" t="s">
        <v>1425</v>
      </c>
      <c r="V204" t="s">
        <v>1427</v>
      </c>
      <c r="W204" t="s">
        <v>1032</v>
      </c>
      <c r="X204" t="s">
        <v>130</v>
      </c>
      <c r="Y204" t="s">
        <v>42</v>
      </c>
      <c r="Z204" t="s">
        <v>49</v>
      </c>
      <c r="AA204">
        <v>44435</v>
      </c>
      <c r="AB204" t="s">
        <v>1428</v>
      </c>
    </row>
    <row r="205" spans="1:30" x14ac:dyDescent="0.2">
      <c r="A205">
        <v>5064</v>
      </c>
      <c r="B205" t="s">
        <v>31</v>
      </c>
      <c r="C205" t="s">
        <v>719</v>
      </c>
      <c r="D205" t="s">
        <v>1429</v>
      </c>
      <c r="E205" t="s">
        <v>61</v>
      </c>
      <c r="F205" t="s">
        <v>1429</v>
      </c>
      <c r="G205" t="s">
        <v>1092</v>
      </c>
      <c r="H205" t="s">
        <v>1093</v>
      </c>
      <c r="I205" t="s">
        <v>1430</v>
      </c>
      <c r="J205" t="s">
        <v>1431</v>
      </c>
      <c r="K205" t="s">
        <v>1432</v>
      </c>
      <c r="L205" t="s">
        <v>766</v>
      </c>
      <c r="M205" t="s">
        <v>42</v>
      </c>
      <c r="N205">
        <v>77479</v>
      </c>
      <c r="O205" t="s">
        <v>1433</v>
      </c>
      <c r="P205">
        <v>29.59</v>
      </c>
      <c r="Q205">
        <v>-95.6</v>
      </c>
      <c r="R205">
        <v>2</v>
      </c>
      <c r="S205" t="s">
        <v>726</v>
      </c>
      <c r="U205" t="s">
        <v>1429</v>
      </c>
      <c r="V205" t="s">
        <v>1430</v>
      </c>
      <c r="W205" t="s">
        <v>1432</v>
      </c>
      <c r="X205" t="s">
        <v>766</v>
      </c>
      <c r="Y205" t="s">
        <v>42</v>
      </c>
      <c r="Z205" t="s">
        <v>73</v>
      </c>
      <c r="AA205">
        <v>44774</v>
      </c>
      <c r="AB205" t="s">
        <v>726</v>
      </c>
      <c r="AC205" t="s">
        <v>1434</v>
      </c>
      <c r="AD205" t="s">
        <v>726</v>
      </c>
    </row>
    <row r="206" spans="1:30" x14ac:dyDescent="0.2">
      <c r="A206">
        <v>5065</v>
      </c>
      <c r="B206" t="s">
        <v>31</v>
      </c>
      <c r="C206" t="s">
        <v>719</v>
      </c>
      <c r="D206" t="s">
        <v>1435</v>
      </c>
      <c r="E206" t="s">
        <v>61</v>
      </c>
      <c r="F206" t="s">
        <v>1435</v>
      </c>
      <c r="G206" t="s">
        <v>1092</v>
      </c>
      <c r="H206" t="s">
        <v>1093</v>
      </c>
      <c r="I206" t="s">
        <v>1436</v>
      </c>
      <c r="J206" t="s">
        <v>1437</v>
      </c>
      <c r="K206" t="s">
        <v>1438</v>
      </c>
      <c r="L206" t="s">
        <v>405</v>
      </c>
      <c r="M206" t="s">
        <v>42</v>
      </c>
      <c r="N206">
        <v>92081</v>
      </c>
      <c r="O206" t="s">
        <v>1439</v>
      </c>
      <c r="P206">
        <v>33.130000000000003</v>
      </c>
      <c r="Q206">
        <v>-117.24</v>
      </c>
      <c r="R206">
        <v>121</v>
      </c>
      <c r="U206" t="s">
        <v>1435</v>
      </c>
      <c r="V206" t="s">
        <v>1436</v>
      </c>
      <c r="W206" t="s">
        <v>1438</v>
      </c>
      <c r="X206" t="s">
        <v>405</v>
      </c>
      <c r="Y206" t="s">
        <v>42</v>
      </c>
      <c r="Z206" t="s">
        <v>73</v>
      </c>
      <c r="AA206">
        <v>44774</v>
      </c>
      <c r="AB206" t="s">
        <v>1440</v>
      </c>
      <c r="AC206" t="s">
        <v>1441</v>
      </c>
    </row>
    <row r="207" spans="1:30" x14ac:dyDescent="0.2">
      <c r="A207">
        <v>5066</v>
      </c>
      <c r="B207" t="s">
        <v>113</v>
      </c>
      <c r="C207" t="s">
        <v>719</v>
      </c>
      <c r="D207" t="s">
        <v>1447</v>
      </c>
      <c r="E207" t="s">
        <v>61</v>
      </c>
      <c r="F207" t="s">
        <v>734</v>
      </c>
      <c r="G207" t="s">
        <v>1092</v>
      </c>
      <c r="H207" t="s">
        <v>1093</v>
      </c>
      <c r="I207" t="s">
        <v>1443</v>
      </c>
      <c r="J207" t="s">
        <v>734</v>
      </c>
      <c r="K207" t="s">
        <v>735</v>
      </c>
      <c r="L207" t="s">
        <v>736</v>
      </c>
      <c r="M207" t="s">
        <v>42</v>
      </c>
      <c r="N207" t="s">
        <v>1444</v>
      </c>
      <c r="O207" t="s">
        <v>726</v>
      </c>
      <c r="P207">
        <v>35.46</v>
      </c>
      <c r="Q207">
        <v>-89.4</v>
      </c>
      <c r="R207">
        <v>6000</v>
      </c>
      <c r="S207">
        <v>43</v>
      </c>
      <c r="U207" t="s">
        <v>1442</v>
      </c>
      <c r="V207" t="s">
        <v>1443</v>
      </c>
      <c r="W207" t="s">
        <v>1445</v>
      </c>
      <c r="X207" t="s">
        <v>130</v>
      </c>
      <c r="Y207" t="s">
        <v>42</v>
      </c>
      <c r="Z207" t="s">
        <v>73</v>
      </c>
      <c r="AA207">
        <v>44777</v>
      </c>
      <c r="AB207" t="s">
        <v>1446</v>
      </c>
      <c r="AC207" t="s">
        <v>726</v>
      </c>
      <c r="AD207" t="s">
        <v>738</v>
      </c>
    </row>
    <row r="208" spans="1:30" x14ac:dyDescent="0.2">
      <c r="A208">
        <v>5067</v>
      </c>
      <c r="B208" t="s">
        <v>31</v>
      </c>
      <c r="C208" t="s">
        <v>719</v>
      </c>
      <c r="D208" t="s">
        <v>1447</v>
      </c>
      <c r="E208" t="s">
        <v>34</v>
      </c>
      <c r="F208" t="s">
        <v>1448</v>
      </c>
      <c r="G208" t="s">
        <v>1092</v>
      </c>
      <c r="H208" t="s">
        <v>1093</v>
      </c>
      <c r="I208" t="s">
        <v>1449</v>
      </c>
      <c r="J208" t="s">
        <v>1450</v>
      </c>
      <c r="K208" t="s">
        <v>1451</v>
      </c>
      <c r="L208" t="s">
        <v>130</v>
      </c>
      <c r="M208" t="s">
        <v>42</v>
      </c>
      <c r="N208">
        <v>48197</v>
      </c>
      <c r="O208" t="s">
        <v>1452</v>
      </c>
      <c r="P208">
        <v>42.202821145924503</v>
      </c>
      <c r="Q208">
        <v>-83.557561643049098</v>
      </c>
      <c r="U208" t="s">
        <v>1447</v>
      </c>
      <c r="V208" t="s">
        <v>1449</v>
      </c>
      <c r="W208" t="s">
        <v>1453</v>
      </c>
      <c r="X208" t="s">
        <v>130</v>
      </c>
      <c r="Y208" t="s">
        <v>42</v>
      </c>
      <c r="Z208" t="s">
        <v>1079</v>
      </c>
      <c r="AA208">
        <v>44418</v>
      </c>
      <c r="AB208" t="s">
        <v>1454</v>
      </c>
      <c r="AC208" t="s">
        <v>1455</v>
      </c>
    </row>
    <row r="209" spans="1:30" x14ac:dyDescent="0.2">
      <c r="A209">
        <v>5068</v>
      </c>
      <c r="B209" t="s">
        <v>31</v>
      </c>
      <c r="C209" t="s">
        <v>719</v>
      </c>
      <c r="D209" t="s">
        <v>1456</v>
      </c>
      <c r="E209" t="s">
        <v>34</v>
      </c>
      <c r="F209" t="s">
        <v>1457</v>
      </c>
      <c r="G209" t="s">
        <v>1092</v>
      </c>
      <c r="H209" t="s">
        <v>1093</v>
      </c>
      <c r="I209" t="s">
        <v>1458</v>
      </c>
      <c r="J209" t="s">
        <v>1459</v>
      </c>
      <c r="K209" t="s">
        <v>1460</v>
      </c>
      <c r="L209" t="s">
        <v>130</v>
      </c>
      <c r="M209" t="s">
        <v>42</v>
      </c>
      <c r="N209" t="s">
        <v>1461</v>
      </c>
      <c r="O209" t="s">
        <v>1462</v>
      </c>
      <c r="P209">
        <v>42.156027609958301</v>
      </c>
      <c r="Q209">
        <v>-83.240124544895096</v>
      </c>
      <c r="U209" t="s">
        <v>1463</v>
      </c>
      <c r="V209" t="s">
        <v>1458</v>
      </c>
      <c r="W209" t="s">
        <v>1464</v>
      </c>
      <c r="X209" t="s">
        <v>130</v>
      </c>
      <c r="Y209" t="s">
        <v>42</v>
      </c>
      <c r="Z209" t="s">
        <v>1079</v>
      </c>
      <c r="AA209">
        <v>44418</v>
      </c>
      <c r="AB209" t="s">
        <v>1465</v>
      </c>
      <c r="AC209" t="s">
        <v>1466</v>
      </c>
    </row>
    <row r="210" spans="1:30" x14ac:dyDescent="0.2">
      <c r="A210">
        <v>5069</v>
      </c>
      <c r="B210" t="s">
        <v>31</v>
      </c>
      <c r="C210" t="s">
        <v>719</v>
      </c>
      <c r="D210" t="s">
        <v>1467</v>
      </c>
      <c r="E210" t="s">
        <v>34</v>
      </c>
      <c r="F210" t="s">
        <v>1467</v>
      </c>
      <c r="G210" t="s">
        <v>1072</v>
      </c>
      <c r="H210" t="s">
        <v>1152</v>
      </c>
      <c r="I210" t="s">
        <v>1468</v>
      </c>
      <c r="J210" t="s">
        <v>1469</v>
      </c>
      <c r="K210" t="s">
        <v>751</v>
      </c>
      <c r="L210" t="s">
        <v>130</v>
      </c>
      <c r="M210" t="s">
        <v>42</v>
      </c>
      <c r="N210">
        <v>49423</v>
      </c>
      <c r="O210" t="s">
        <v>1470</v>
      </c>
      <c r="P210">
        <v>42.775484157466202</v>
      </c>
      <c r="Q210">
        <v>-86.126509117813796</v>
      </c>
      <c r="U210" t="s">
        <v>1467</v>
      </c>
      <c r="V210" t="s">
        <v>1468</v>
      </c>
      <c r="W210" t="s">
        <v>751</v>
      </c>
      <c r="X210" t="s">
        <v>130</v>
      </c>
      <c r="Y210" t="s">
        <v>42</v>
      </c>
      <c r="Z210" t="s">
        <v>1079</v>
      </c>
      <c r="AA210">
        <v>44418</v>
      </c>
      <c r="AB210" t="s">
        <v>1471</v>
      </c>
    </row>
    <row r="211" spans="1:30" x14ac:dyDescent="0.2">
      <c r="A211">
        <v>5070</v>
      </c>
      <c r="B211" t="s">
        <v>31</v>
      </c>
      <c r="C211" t="s">
        <v>719</v>
      </c>
      <c r="D211" t="s">
        <v>1472</v>
      </c>
      <c r="E211" t="s">
        <v>61</v>
      </c>
      <c r="F211" t="s">
        <v>1473</v>
      </c>
      <c r="G211" t="s">
        <v>1092</v>
      </c>
      <c r="H211" t="s">
        <v>1093</v>
      </c>
      <c r="I211" t="s">
        <v>1474</v>
      </c>
      <c r="J211" t="s">
        <v>1475</v>
      </c>
      <c r="K211" t="s">
        <v>1476</v>
      </c>
      <c r="L211" t="s">
        <v>959</v>
      </c>
      <c r="M211" t="s">
        <v>42</v>
      </c>
      <c r="N211">
        <v>30076</v>
      </c>
      <c r="O211" t="s">
        <v>1477</v>
      </c>
      <c r="P211">
        <v>34.0625855775804</v>
      </c>
      <c r="Q211">
        <v>-84.315704417356997</v>
      </c>
      <c r="U211" t="s">
        <v>1478</v>
      </c>
      <c r="V211" t="s">
        <v>1479</v>
      </c>
      <c r="W211" t="s">
        <v>1480</v>
      </c>
      <c r="X211" t="s">
        <v>1480</v>
      </c>
      <c r="Y211" t="s">
        <v>366</v>
      </c>
      <c r="AB211" t="s">
        <v>1481</v>
      </c>
    </row>
    <row r="212" spans="1:30" x14ac:dyDescent="0.2">
      <c r="A212">
        <v>5071</v>
      </c>
      <c r="B212" t="s">
        <v>31</v>
      </c>
      <c r="C212" t="s">
        <v>719</v>
      </c>
      <c r="D212" t="s">
        <v>1482</v>
      </c>
      <c r="E212" t="s">
        <v>61</v>
      </c>
      <c r="F212" t="s">
        <v>1482</v>
      </c>
      <c r="G212" t="s">
        <v>1092</v>
      </c>
      <c r="H212" t="s">
        <v>1093</v>
      </c>
      <c r="I212" t="s">
        <v>1483</v>
      </c>
      <c r="J212" t="s">
        <v>1484</v>
      </c>
      <c r="K212" t="s">
        <v>1485</v>
      </c>
      <c r="L212" t="s">
        <v>405</v>
      </c>
      <c r="M212" t="s">
        <v>42</v>
      </c>
      <c r="N212">
        <v>94040</v>
      </c>
      <c r="O212" t="s">
        <v>1486</v>
      </c>
      <c r="P212">
        <v>37.380000000000003</v>
      </c>
      <c r="Q212">
        <v>-122.08</v>
      </c>
      <c r="R212">
        <v>120</v>
      </c>
      <c r="S212">
        <v>850</v>
      </c>
      <c r="U212" t="s">
        <v>1482</v>
      </c>
      <c r="V212" t="s">
        <v>1487</v>
      </c>
      <c r="W212" t="s">
        <v>1488</v>
      </c>
      <c r="X212" t="s">
        <v>1489</v>
      </c>
      <c r="Y212" t="s">
        <v>199</v>
      </c>
      <c r="Z212" t="s">
        <v>73</v>
      </c>
      <c r="AA212">
        <v>44774</v>
      </c>
      <c r="AB212" t="s">
        <v>1490</v>
      </c>
      <c r="AC212" t="s">
        <v>726</v>
      </c>
      <c r="AD212" t="s">
        <v>1491</v>
      </c>
    </row>
    <row r="213" spans="1:30" x14ac:dyDescent="0.2">
      <c r="A213">
        <v>5072</v>
      </c>
      <c r="B213" t="s">
        <v>113</v>
      </c>
      <c r="C213" t="s">
        <v>719</v>
      </c>
      <c r="D213" t="s">
        <v>858</v>
      </c>
      <c r="E213" t="s">
        <v>34</v>
      </c>
      <c r="F213" t="s">
        <v>859</v>
      </c>
      <c r="G213" t="s">
        <v>1092</v>
      </c>
      <c r="H213" t="s">
        <v>1093</v>
      </c>
      <c r="I213" t="s">
        <v>860</v>
      </c>
      <c r="J213" t="s">
        <v>117</v>
      </c>
      <c r="K213" t="s">
        <v>117</v>
      </c>
      <c r="L213" t="s">
        <v>351</v>
      </c>
      <c r="M213" t="s">
        <v>42</v>
      </c>
      <c r="O213" t="s">
        <v>117</v>
      </c>
      <c r="P213">
        <v>39.979587846667698</v>
      </c>
      <c r="Q213">
        <v>-82.956796968916294</v>
      </c>
      <c r="S213">
        <v>40</v>
      </c>
      <c r="U213" t="s">
        <v>861</v>
      </c>
      <c r="V213" t="s">
        <v>862</v>
      </c>
      <c r="W213" t="s">
        <v>863</v>
      </c>
      <c r="X213" t="s">
        <v>864</v>
      </c>
      <c r="Y213" t="s">
        <v>865</v>
      </c>
      <c r="Z213" t="s">
        <v>49</v>
      </c>
      <c r="AA213">
        <v>44781</v>
      </c>
      <c r="AB213" t="s">
        <v>866</v>
      </c>
      <c r="AC213" t="s">
        <v>867</v>
      </c>
      <c r="AD213" t="s">
        <v>681</v>
      </c>
    </row>
    <row r="214" spans="1:30" x14ac:dyDescent="0.2">
      <c r="A214">
        <v>5073</v>
      </c>
      <c r="B214" t="s">
        <v>31</v>
      </c>
      <c r="C214" t="s">
        <v>719</v>
      </c>
      <c r="D214" t="s">
        <v>4154</v>
      </c>
      <c r="E214" t="s">
        <v>34</v>
      </c>
      <c r="F214" t="s">
        <v>4148</v>
      </c>
      <c r="G214" t="s">
        <v>1072</v>
      </c>
      <c r="H214" t="s">
        <v>1073</v>
      </c>
      <c r="I214" t="s">
        <v>4149</v>
      </c>
      <c r="J214" t="s">
        <v>4150</v>
      </c>
      <c r="K214" t="s">
        <v>4151</v>
      </c>
      <c r="L214" t="s">
        <v>458</v>
      </c>
      <c r="M214" t="s">
        <v>42</v>
      </c>
      <c r="N214">
        <v>99212</v>
      </c>
      <c r="O214" t="s">
        <v>4152</v>
      </c>
      <c r="P214">
        <v>47.6625535891704</v>
      </c>
      <c r="Q214">
        <v>-117.327436546477</v>
      </c>
      <c r="R214">
        <v>180</v>
      </c>
      <c r="U214" t="s">
        <v>4153</v>
      </c>
      <c r="V214" t="s">
        <v>4149</v>
      </c>
      <c r="W214" t="s">
        <v>4151</v>
      </c>
      <c r="X214" t="s">
        <v>458</v>
      </c>
      <c r="Y214" t="s">
        <v>42</v>
      </c>
      <c r="Z214" t="s">
        <v>49</v>
      </c>
      <c r="AA214">
        <v>44801</v>
      </c>
      <c r="AB214" t="s">
        <v>4149</v>
      </c>
    </row>
    <row r="215" spans="1:30" x14ac:dyDescent="0.2">
      <c r="A215">
        <v>5074</v>
      </c>
      <c r="B215" t="s">
        <v>59</v>
      </c>
      <c r="C215" t="s">
        <v>719</v>
      </c>
      <c r="D215" t="s">
        <v>1492</v>
      </c>
      <c r="E215" t="s">
        <v>61</v>
      </c>
      <c r="G215" t="s">
        <v>1072</v>
      </c>
      <c r="H215" t="s">
        <v>1073</v>
      </c>
      <c r="I215" t="s">
        <v>1493</v>
      </c>
      <c r="J215" t="s">
        <v>1494</v>
      </c>
      <c r="K215" t="s">
        <v>1495</v>
      </c>
      <c r="L215" t="s">
        <v>766</v>
      </c>
      <c r="M215" t="s">
        <v>42</v>
      </c>
      <c r="N215">
        <v>78613</v>
      </c>
      <c r="O215" t="s">
        <v>1496</v>
      </c>
      <c r="P215">
        <v>30.499971780284501</v>
      </c>
      <c r="Q215">
        <v>-97.799590789392994</v>
      </c>
      <c r="U215" t="s">
        <v>1492</v>
      </c>
      <c r="V215" t="s">
        <v>1493</v>
      </c>
      <c r="W215" t="s">
        <v>1495</v>
      </c>
      <c r="X215" t="s">
        <v>766</v>
      </c>
      <c r="Y215" t="s">
        <v>42</v>
      </c>
      <c r="AB215" t="s">
        <v>1493</v>
      </c>
      <c r="AC215" t="s">
        <v>1497</v>
      </c>
    </row>
    <row r="216" spans="1:30" x14ac:dyDescent="0.2">
      <c r="A216">
        <v>5075</v>
      </c>
      <c r="B216" t="s">
        <v>31</v>
      </c>
      <c r="C216" t="s">
        <v>719</v>
      </c>
      <c r="D216" t="s">
        <v>1498</v>
      </c>
      <c r="E216" t="s">
        <v>34</v>
      </c>
      <c r="F216" t="s">
        <v>1498</v>
      </c>
      <c r="G216" t="s">
        <v>1072</v>
      </c>
      <c r="H216" t="s">
        <v>1499</v>
      </c>
      <c r="I216" t="s">
        <v>1500</v>
      </c>
      <c r="J216" t="s">
        <v>1501</v>
      </c>
      <c r="K216" t="s">
        <v>800</v>
      </c>
      <c r="L216" t="s">
        <v>766</v>
      </c>
      <c r="M216" t="s">
        <v>42</v>
      </c>
      <c r="N216">
        <v>75074</v>
      </c>
      <c r="O216" t="s">
        <v>1502</v>
      </c>
      <c r="P216">
        <v>33.010252819351201</v>
      </c>
      <c r="Q216">
        <v>-96.689178459704806</v>
      </c>
      <c r="U216" t="s">
        <v>1498</v>
      </c>
      <c r="V216" t="s">
        <v>1500</v>
      </c>
      <c r="W216" t="s">
        <v>800</v>
      </c>
      <c r="X216" t="s">
        <v>766</v>
      </c>
      <c r="Y216" t="s">
        <v>42</v>
      </c>
      <c r="Z216" t="s">
        <v>1079</v>
      </c>
      <c r="AA216">
        <v>44418</v>
      </c>
      <c r="AB216" t="s">
        <v>1503</v>
      </c>
      <c r="AC216" t="s">
        <v>1504</v>
      </c>
    </row>
    <row r="217" spans="1:30" x14ac:dyDescent="0.2">
      <c r="A217">
        <v>5076</v>
      </c>
      <c r="B217" t="s">
        <v>113</v>
      </c>
      <c r="C217" t="s">
        <v>719</v>
      </c>
      <c r="D217" t="s">
        <v>1505</v>
      </c>
      <c r="E217" t="s">
        <v>61</v>
      </c>
      <c r="F217" t="s">
        <v>1506</v>
      </c>
      <c r="G217" t="s">
        <v>1092</v>
      </c>
      <c r="H217" t="s">
        <v>1093</v>
      </c>
      <c r="I217" t="s">
        <v>1507</v>
      </c>
      <c r="J217" t="s">
        <v>1508</v>
      </c>
      <c r="K217" t="s">
        <v>1509</v>
      </c>
      <c r="L217" t="s">
        <v>325</v>
      </c>
      <c r="M217" t="s">
        <v>42</v>
      </c>
      <c r="N217">
        <v>60517</v>
      </c>
      <c r="O217" t="s">
        <v>1510</v>
      </c>
      <c r="P217">
        <v>41.697501031516097</v>
      </c>
      <c r="Q217">
        <v>-88.012012229491802</v>
      </c>
      <c r="U217" t="s">
        <v>1505</v>
      </c>
      <c r="V217" t="s">
        <v>1507</v>
      </c>
      <c r="W217" t="s">
        <v>1509</v>
      </c>
      <c r="X217" t="s">
        <v>325</v>
      </c>
      <c r="Y217" t="s">
        <v>42</v>
      </c>
      <c r="Z217" t="s">
        <v>49</v>
      </c>
      <c r="AA217">
        <v>44434</v>
      </c>
      <c r="AB217" t="s">
        <v>1511</v>
      </c>
    </row>
    <row r="218" spans="1:30" x14ac:dyDescent="0.2">
      <c r="A218">
        <v>5077</v>
      </c>
      <c r="B218" t="s">
        <v>31</v>
      </c>
      <c r="C218" t="s">
        <v>719</v>
      </c>
      <c r="D218" t="s">
        <v>1512</v>
      </c>
      <c r="E218" t="s">
        <v>34</v>
      </c>
      <c r="F218" t="s">
        <v>1512</v>
      </c>
      <c r="G218" t="s">
        <v>1072</v>
      </c>
      <c r="H218" t="s">
        <v>1384</v>
      </c>
      <c r="I218" t="s">
        <v>1513</v>
      </c>
      <c r="J218" t="s">
        <v>1514</v>
      </c>
      <c r="K218" t="s">
        <v>1515</v>
      </c>
      <c r="L218" t="s">
        <v>130</v>
      </c>
      <c r="M218" t="s">
        <v>42</v>
      </c>
      <c r="N218">
        <v>48083</v>
      </c>
      <c r="O218" t="s">
        <v>1516</v>
      </c>
      <c r="P218">
        <v>42.32</v>
      </c>
      <c r="Q218">
        <v>-83.07</v>
      </c>
      <c r="R218">
        <v>900</v>
      </c>
      <c r="U218" t="s">
        <v>1512</v>
      </c>
      <c r="V218" t="s">
        <v>1517</v>
      </c>
      <c r="W218" t="s">
        <v>1518</v>
      </c>
      <c r="X218" t="s">
        <v>1519</v>
      </c>
      <c r="Y218" t="s">
        <v>558</v>
      </c>
      <c r="Z218" t="s">
        <v>73</v>
      </c>
      <c r="AA218">
        <v>44774</v>
      </c>
    </row>
    <row r="219" spans="1:30" x14ac:dyDescent="0.2">
      <c r="A219">
        <v>5078</v>
      </c>
      <c r="B219" t="s">
        <v>113</v>
      </c>
      <c r="C219" t="s">
        <v>719</v>
      </c>
      <c r="D219" t="s">
        <v>881</v>
      </c>
      <c r="E219" t="s">
        <v>61</v>
      </c>
      <c r="F219" t="s">
        <v>881</v>
      </c>
      <c r="G219" t="s">
        <v>1092</v>
      </c>
      <c r="H219" t="s">
        <v>1093</v>
      </c>
      <c r="I219" t="s">
        <v>882</v>
      </c>
      <c r="J219" t="s">
        <v>883</v>
      </c>
      <c r="K219" t="s">
        <v>884</v>
      </c>
      <c r="L219" t="s">
        <v>885</v>
      </c>
      <c r="M219" t="s">
        <v>42</v>
      </c>
      <c r="N219">
        <v>85326</v>
      </c>
      <c r="O219" t="s">
        <v>886</v>
      </c>
      <c r="P219">
        <v>33.375249605238899</v>
      </c>
      <c r="Q219">
        <v>-112.62219117672799</v>
      </c>
      <c r="R219">
        <v>3000</v>
      </c>
      <c r="S219">
        <v>12</v>
      </c>
      <c r="U219" t="s">
        <v>881</v>
      </c>
      <c r="V219" t="s">
        <v>882</v>
      </c>
      <c r="W219" t="s">
        <v>887</v>
      </c>
      <c r="X219" t="s">
        <v>0</v>
      </c>
      <c r="Y219" t="s">
        <v>42</v>
      </c>
      <c r="Z219" t="s">
        <v>49</v>
      </c>
      <c r="AA219">
        <v>44780</v>
      </c>
      <c r="AB219" t="s">
        <v>888</v>
      </c>
      <c r="AD219" t="s">
        <v>681</v>
      </c>
    </row>
    <row r="220" spans="1:30" x14ac:dyDescent="0.2">
      <c r="A220">
        <v>5079</v>
      </c>
      <c r="B220" t="s">
        <v>31</v>
      </c>
      <c r="C220" t="s">
        <v>719</v>
      </c>
      <c r="D220" t="s">
        <v>4081</v>
      </c>
      <c r="E220" t="s">
        <v>34</v>
      </c>
      <c r="F220" t="s">
        <v>4081</v>
      </c>
      <c r="G220" t="s">
        <v>1072</v>
      </c>
      <c r="H220" t="s">
        <v>1073</v>
      </c>
      <c r="I220" t="s">
        <v>4077</v>
      </c>
      <c r="J220" t="s">
        <v>4078</v>
      </c>
      <c r="K220" t="s">
        <v>3159</v>
      </c>
      <c r="L220" t="s">
        <v>405</v>
      </c>
      <c r="M220" t="s">
        <v>42</v>
      </c>
      <c r="N220">
        <v>92111</v>
      </c>
      <c r="O220" t="s">
        <v>4079</v>
      </c>
      <c r="P220">
        <v>32.830077194536599</v>
      </c>
      <c r="Q220">
        <v>-117.162959845131</v>
      </c>
      <c r="R220">
        <v>52</v>
      </c>
      <c r="U220" t="s">
        <v>4076</v>
      </c>
      <c r="V220" t="s">
        <v>4077</v>
      </c>
      <c r="W220" t="s">
        <v>3159</v>
      </c>
      <c r="X220" t="s">
        <v>405</v>
      </c>
      <c r="Y220" t="s">
        <v>42</v>
      </c>
      <c r="Z220" t="s">
        <v>49</v>
      </c>
      <c r="AA220">
        <v>44801</v>
      </c>
      <c r="AB220" t="s">
        <v>4080</v>
      </c>
    </row>
    <row r="221" spans="1:30" x14ac:dyDescent="0.2">
      <c r="A221">
        <v>5080</v>
      </c>
      <c r="B221" t="s">
        <v>31</v>
      </c>
      <c r="C221" t="s">
        <v>719</v>
      </c>
      <c r="D221" t="s">
        <v>1520</v>
      </c>
      <c r="E221" t="s">
        <v>61</v>
      </c>
      <c r="F221" t="s">
        <v>1520</v>
      </c>
      <c r="G221" t="s">
        <v>1072</v>
      </c>
      <c r="H221" t="s">
        <v>1073</v>
      </c>
      <c r="I221" t="s">
        <v>1521</v>
      </c>
      <c r="J221" t="s">
        <v>1522</v>
      </c>
      <c r="K221" t="s">
        <v>1523</v>
      </c>
      <c r="L221" t="s">
        <v>296</v>
      </c>
      <c r="M221" t="s">
        <v>42</v>
      </c>
      <c r="N221">
        <v>80403</v>
      </c>
      <c r="O221" t="s">
        <v>1524</v>
      </c>
      <c r="P221">
        <v>39.778538133094301</v>
      </c>
      <c r="Q221">
        <v>-105.234576130734</v>
      </c>
      <c r="U221" t="s">
        <v>1525</v>
      </c>
      <c r="V221" t="s">
        <v>1521</v>
      </c>
      <c r="W221" t="s">
        <v>1523</v>
      </c>
      <c r="X221" t="s">
        <v>296</v>
      </c>
      <c r="Y221" t="s">
        <v>42</v>
      </c>
      <c r="Z221" t="s">
        <v>1079</v>
      </c>
      <c r="AA221">
        <v>44418</v>
      </c>
      <c r="AB221" t="s">
        <v>1526</v>
      </c>
    </row>
    <row r="222" spans="1:30" x14ac:dyDescent="0.2">
      <c r="A222">
        <v>5081</v>
      </c>
      <c r="B222" t="s">
        <v>31</v>
      </c>
      <c r="C222" t="s">
        <v>719</v>
      </c>
      <c r="D222" t="s">
        <v>1520</v>
      </c>
      <c r="E222" t="s">
        <v>61</v>
      </c>
      <c r="F222" t="s">
        <v>1520</v>
      </c>
      <c r="G222" t="s">
        <v>1072</v>
      </c>
      <c r="H222" t="s">
        <v>1073</v>
      </c>
      <c r="I222" t="s">
        <v>1521</v>
      </c>
      <c r="J222" t="s">
        <v>1522</v>
      </c>
      <c r="K222" t="s">
        <v>1523</v>
      </c>
      <c r="L222" t="s">
        <v>296</v>
      </c>
      <c r="M222" t="s">
        <v>42</v>
      </c>
      <c r="N222">
        <v>80403</v>
      </c>
      <c r="O222" t="s">
        <v>1524</v>
      </c>
      <c r="P222">
        <v>39.778538133094301</v>
      </c>
      <c r="Q222">
        <v>-105.234576130734</v>
      </c>
      <c r="U222" t="s">
        <v>1525</v>
      </c>
      <c r="V222" t="s">
        <v>1521</v>
      </c>
      <c r="W222" t="s">
        <v>1523</v>
      </c>
      <c r="X222" t="s">
        <v>296</v>
      </c>
      <c r="Y222" t="s">
        <v>42</v>
      </c>
      <c r="Z222" t="s">
        <v>1079</v>
      </c>
      <c r="AA222">
        <v>44418</v>
      </c>
      <c r="AB222" t="s">
        <v>1526</v>
      </c>
    </row>
    <row r="223" spans="1:30" x14ac:dyDescent="0.2">
      <c r="A223">
        <v>5082</v>
      </c>
      <c r="B223" t="s">
        <v>31</v>
      </c>
      <c r="C223" t="s">
        <v>719</v>
      </c>
      <c r="D223" t="s">
        <v>1520</v>
      </c>
      <c r="E223" t="s">
        <v>61</v>
      </c>
      <c r="F223" t="s">
        <v>1525</v>
      </c>
      <c r="G223" t="s">
        <v>1072</v>
      </c>
      <c r="H223" t="s">
        <v>1073</v>
      </c>
      <c r="I223" t="s">
        <v>1521</v>
      </c>
      <c r="J223" t="s">
        <v>1527</v>
      </c>
      <c r="K223" t="s">
        <v>1528</v>
      </c>
      <c r="L223" t="s">
        <v>351</v>
      </c>
      <c r="M223" t="s">
        <v>42</v>
      </c>
      <c r="N223">
        <v>45439</v>
      </c>
      <c r="O223" t="s">
        <v>1524</v>
      </c>
      <c r="P223">
        <v>39.721280062802101</v>
      </c>
      <c r="Q223">
        <v>-84.220594617915395</v>
      </c>
      <c r="U223" t="s">
        <v>1525</v>
      </c>
      <c r="V223" t="s">
        <v>1521</v>
      </c>
      <c r="W223" t="s">
        <v>1523</v>
      </c>
      <c r="X223" t="s">
        <v>296</v>
      </c>
      <c r="Y223" t="s">
        <v>42</v>
      </c>
      <c r="Z223" t="s">
        <v>1079</v>
      </c>
      <c r="AA223">
        <v>44418</v>
      </c>
      <c r="AB223" t="s">
        <v>1529</v>
      </c>
      <c r="AC223" t="s">
        <v>1530</v>
      </c>
    </row>
    <row r="224" spans="1:30" x14ac:dyDescent="0.2">
      <c r="A224">
        <v>5083</v>
      </c>
      <c r="B224" t="s">
        <v>113</v>
      </c>
      <c r="C224" t="s">
        <v>719</v>
      </c>
      <c r="D224" t="s">
        <v>897</v>
      </c>
      <c r="E224" t="s">
        <v>34</v>
      </c>
      <c r="F224" t="s">
        <v>891</v>
      </c>
      <c r="G224" t="s">
        <v>1092</v>
      </c>
      <c r="H224" t="s">
        <v>1093</v>
      </c>
      <c r="I224" t="s">
        <v>893</v>
      </c>
      <c r="J224" t="s">
        <v>894</v>
      </c>
      <c r="K224" t="s">
        <v>895</v>
      </c>
      <c r="L224" t="s">
        <v>885</v>
      </c>
      <c r="M224" t="s">
        <v>42</v>
      </c>
      <c r="N224">
        <v>85142</v>
      </c>
      <c r="O224" t="s">
        <v>896</v>
      </c>
      <c r="P224">
        <v>33.25</v>
      </c>
      <c r="Q224">
        <v>-111.63</v>
      </c>
      <c r="R224">
        <v>2000</v>
      </c>
      <c r="S224">
        <v>11</v>
      </c>
      <c r="U224" t="s">
        <v>897</v>
      </c>
      <c r="V224" t="s">
        <v>898</v>
      </c>
      <c r="W224" t="s">
        <v>729</v>
      </c>
      <c r="X224" t="s">
        <v>864</v>
      </c>
      <c r="Y224" t="s">
        <v>387</v>
      </c>
      <c r="Z224" t="s">
        <v>49</v>
      </c>
      <c r="AA224">
        <v>44781</v>
      </c>
      <c r="AB224" t="s">
        <v>1531</v>
      </c>
      <c r="AC224" t="s">
        <v>726</v>
      </c>
      <c r="AD224" t="s">
        <v>738</v>
      </c>
    </row>
    <row r="225" spans="1:30" x14ac:dyDescent="0.2">
      <c r="A225">
        <v>5084</v>
      </c>
      <c r="B225" t="s">
        <v>31</v>
      </c>
      <c r="C225" t="s">
        <v>719</v>
      </c>
      <c r="D225" t="s">
        <v>900</v>
      </c>
      <c r="E225" t="s">
        <v>34</v>
      </c>
      <c r="F225" t="s">
        <v>901</v>
      </c>
      <c r="G225" t="s">
        <v>1092</v>
      </c>
      <c r="H225" t="s">
        <v>1093</v>
      </c>
      <c r="I225" t="s">
        <v>902</v>
      </c>
      <c r="J225" t="s">
        <v>903</v>
      </c>
      <c r="K225" t="s">
        <v>751</v>
      </c>
      <c r="L225" t="s">
        <v>130</v>
      </c>
      <c r="M225" t="s">
        <v>42</v>
      </c>
      <c r="N225">
        <v>49423</v>
      </c>
      <c r="O225" t="s">
        <v>904</v>
      </c>
      <c r="P225">
        <v>42.755714621959697</v>
      </c>
      <c r="Q225">
        <v>-86.069521803511506</v>
      </c>
      <c r="R225">
        <v>1495</v>
      </c>
      <c r="S225">
        <v>4</v>
      </c>
      <c r="U225" t="s">
        <v>897</v>
      </c>
      <c r="V225" t="s">
        <v>893</v>
      </c>
      <c r="W225" t="s">
        <v>729</v>
      </c>
      <c r="X225" t="s">
        <v>864</v>
      </c>
      <c r="Y225" t="s">
        <v>387</v>
      </c>
      <c r="Z225" t="s">
        <v>49</v>
      </c>
      <c r="AA225">
        <v>44766</v>
      </c>
      <c r="AB225" t="s">
        <v>1532</v>
      </c>
      <c r="AC225" t="s">
        <v>1533</v>
      </c>
      <c r="AD225" t="s">
        <v>1534</v>
      </c>
    </row>
    <row r="226" spans="1:30" x14ac:dyDescent="0.2">
      <c r="A226">
        <v>5085</v>
      </c>
      <c r="B226" t="s">
        <v>113</v>
      </c>
      <c r="C226" t="s">
        <v>719</v>
      </c>
      <c r="D226" t="s">
        <v>900</v>
      </c>
      <c r="E226" t="s">
        <v>34</v>
      </c>
      <c r="F226" t="s">
        <v>901</v>
      </c>
      <c r="G226" t="s">
        <v>1092</v>
      </c>
      <c r="H226" t="s">
        <v>1093</v>
      </c>
      <c r="I226" t="s">
        <v>902</v>
      </c>
      <c r="J226" t="s">
        <v>903</v>
      </c>
      <c r="K226" t="s">
        <v>751</v>
      </c>
      <c r="L226" t="s">
        <v>130</v>
      </c>
      <c r="M226" t="s">
        <v>42</v>
      </c>
      <c r="N226">
        <v>49423</v>
      </c>
      <c r="O226" t="s">
        <v>904</v>
      </c>
      <c r="P226">
        <v>42.755714621959697</v>
      </c>
      <c r="Q226">
        <v>-86.069521803511506</v>
      </c>
      <c r="R226">
        <v>1100</v>
      </c>
      <c r="S226">
        <v>16</v>
      </c>
      <c r="U226" t="s">
        <v>897</v>
      </c>
      <c r="V226" t="s">
        <v>905</v>
      </c>
      <c r="W226" t="s">
        <v>729</v>
      </c>
      <c r="X226" t="s">
        <v>864</v>
      </c>
      <c r="Y226" t="s">
        <v>387</v>
      </c>
      <c r="Z226" t="s">
        <v>49</v>
      </c>
      <c r="AA226">
        <v>44777</v>
      </c>
      <c r="AB226" t="s">
        <v>906</v>
      </c>
      <c r="AC226" t="s">
        <v>907</v>
      </c>
      <c r="AD226" t="s">
        <v>681</v>
      </c>
    </row>
    <row r="227" spans="1:30" x14ac:dyDescent="0.2">
      <c r="A227">
        <v>5086</v>
      </c>
      <c r="B227" t="s">
        <v>31</v>
      </c>
      <c r="C227" t="s">
        <v>719</v>
      </c>
      <c r="D227" t="s">
        <v>1535</v>
      </c>
      <c r="E227" t="s">
        <v>61</v>
      </c>
      <c r="F227" t="s">
        <v>1535</v>
      </c>
      <c r="G227" t="s">
        <v>1092</v>
      </c>
      <c r="H227" t="s">
        <v>1093</v>
      </c>
      <c r="I227" t="s">
        <v>1536</v>
      </c>
      <c r="J227" t="s">
        <v>1537</v>
      </c>
      <c r="K227" t="s">
        <v>1274</v>
      </c>
      <c r="L227" t="s">
        <v>405</v>
      </c>
      <c r="M227" t="s">
        <v>42</v>
      </c>
      <c r="N227">
        <v>94607</v>
      </c>
      <c r="O227" t="s">
        <v>1538</v>
      </c>
      <c r="P227">
        <v>37.799999999999997</v>
      </c>
      <c r="Q227">
        <v>-122.27</v>
      </c>
      <c r="R227">
        <v>65</v>
      </c>
      <c r="S227">
        <v>40</v>
      </c>
      <c r="U227" t="s">
        <v>1535</v>
      </c>
      <c r="V227" t="s">
        <v>1536</v>
      </c>
      <c r="W227" t="s">
        <v>1274</v>
      </c>
      <c r="X227" t="s">
        <v>405</v>
      </c>
      <c r="Y227" t="s">
        <v>42</v>
      </c>
      <c r="Z227" t="s">
        <v>73</v>
      </c>
      <c r="AA227">
        <v>44774</v>
      </c>
      <c r="AB227" t="s">
        <v>1539</v>
      </c>
      <c r="AC227" t="s">
        <v>1540</v>
      </c>
      <c r="AD227" t="s">
        <v>1541</v>
      </c>
    </row>
    <row r="228" spans="1:30" x14ac:dyDescent="0.2">
      <c r="A228">
        <v>5087</v>
      </c>
      <c r="B228" t="s">
        <v>113</v>
      </c>
      <c r="C228" t="s">
        <v>719</v>
      </c>
      <c r="D228" t="s">
        <v>1542</v>
      </c>
      <c r="E228" t="s">
        <v>61</v>
      </c>
      <c r="F228" t="s">
        <v>1542</v>
      </c>
      <c r="G228" t="s">
        <v>1092</v>
      </c>
      <c r="H228" t="s">
        <v>1093</v>
      </c>
      <c r="I228" t="s">
        <v>1543</v>
      </c>
      <c r="J228" t="s">
        <v>1544</v>
      </c>
      <c r="K228" t="s">
        <v>91</v>
      </c>
      <c r="L228" t="s">
        <v>25</v>
      </c>
      <c r="M228" t="s">
        <v>66</v>
      </c>
      <c r="N228" t="s">
        <v>1545</v>
      </c>
      <c r="O228" t="s">
        <v>1546</v>
      </c>
      <c r="P228">
        <v>45.5</v>
      </c>
      <c r="Q228">
        <v>-73.56</v>
      </c>
      <c r="S228">
        <v>5</v>
      </c>
      <c r="U228" t="s">
        <v>1542</v>
      </c>
      <c r="V228" t="s">
        <v>1547</v>
      </c>
      <c r="W228" t="s">
        <v>91</v>
      </c>
      <c r="X228" t="s">
        <v>25</v>
      </c>
      <c r="Y228" t="s">
        <v>66</v>
      </c>
      <c r="Z228" t="s">
        <v>73</v>
      </c>
      <c r="AA228">
        <v>44777</v>
      </c>
      <c r="AB228" t="s">
        <v>726</v>
      </c>
      <c r="AC228" t="s">
        <v>726</v>
      </c>
      <c r="AD228" t="s">
        <v>738</v>
      </c>
    </row>
    <row r="229" spans="1:30" x14ac:dyDescent="0.2">
      <c r="A229">
        <v>5088</v>
      </c>
      <c r="B229" t="s">
        <v>31</v>
      </c>
      <c r="C229" t="s">
        <v>719</v>
      </c>
      <c r="D229" t="s">
        <v>1548</v>
      </c>
      <c r="E229" t="s">
        <v>61</v>
      </c>
      <c r="F229" t="s">
        <v>914</v>
      </c>
      <c r="G229" t="s">
        <v>1092</v>
      </c>
      <c r="H229" t="s">
        <v>1117</v>
      </c>
      <c r="I229" t="s">
        <v>910</v>
      </c>
      <c r="J229" t="s">
        <v>1549</v>
      </c>
      <c r="K229" t="s">
        <v>395</v>
      </c>
      <c r="L229" t="s">
        <v>41</v>
      </c>
      <c r="M229" t="s">
        <v>42</v>
      </c>
      <c r="N229">
        <v>89011</v>
      </c>
      <c r="O229" t="s">
        <v>916</v>
      </c>
      <c r="P229">
        <v>36.0547823868745</v>
      </c>
      <c r="Q229">
        <v>-115.02413591731801</v>
      </c>
      <c r="U229" t="s">
        <v>1548</v>
      </c>
      <c r="V229" t="s">
        <v>910</v>
      </c>
      <c r="W229" t="s">
        <v>395</v>
      </c>
      <c r="X229" t="s">
        <v>41</v>
      </c>
      <c r="Y229" t="s">
        <v>42</v>
      </c>
      <c r="Z229" t="s">
        <v>1079</v>
      </c>
      <c r="AA229">
        <v>44418</v>
      </c>
      <c r="AB229" t="s">
        <v>910</v>
      </c>
      <c r="AC229" t="s">
        <v>1550</v>
      </c>
    </row>
    <row r="230" spans="1:30" x14ac:dyDescent="0.2">
      <c r="A230">
        <v>5089</v>
      </c>
      <c r="B230" t="s">
        <v>31</v>
      </c>
      <c r="C230" t="s">
        <v>719</v>
      </c>
      <c r="D230" t="s">
        <v>1548</v>
      </c>
      <c r="E230" t="s">
        <v>61</v>
      </c>
      <c r="F230" t="s">
        <v>914</v>
      </c>
      <c r="G230" t="s">
        <v>1092</v>
      </c>
      <c r="H230" t="s">
        <v>1093</v>
      </c>
      <c r="I230" t="s">
        <v>910</v>
      </c>
      <c r="J230" t="s">
        <v>1551</v>
      </c>
      <c r="K230" t="s">
        <v>1552</v>
      </c>
      <c r="L230" t="s">
        <v>766</v>
      </c>
      <c r="M230" t="s">
        <v>42</v>
      </c>
      <c r="N230">
        <v>78655</v>
      </c>
      <c r="O230" t="s">
        <v>1553</v>
      </c>
      <c r="P230">
        <v>30.553188565654999</v>
      </c>
      <c r="Q230">
        <v>-97.683538819268094</v>
      </c>
      <c r="U230" t="s">
        <v>1548</v>
      </c>
      <c r="V230" t="s">
        <v>910</v>
      </c>
      <c r="W230" t="s">
        <v>395</v>
      </c>
      <c r="X230" t="s">
        <v>41</v>
      </c>
      <c r="Y230" t="s">
        <v>42</v>
      </c>
      <c r="Z230" t="s">
        <v>1079</v>
      </c>
      <c r="AA230">
        <v>44418</v>
      </c>
      <c r="AB230" t="s">
        <v>910</v>
      </c>
      <c r="AC230" t="s">
        <v>1554</v>
      </c>
    </row>
    <row r="231" spans="1:30" x14ac:dyDescent="0.2">
      <c r="A231">
        <v>5090</v>
      </c>
      <c r="B231" t="s">
        <v>31</v>
      </c>
      <c r="C231" t="s">
        <v>719</v>
      </c>
      <c r="D231" t="s">
        <v>1548</v>
      </c>
      <c r="E231" t="s">
        <v>61</v>
      </c>
      <c r="F231" t="s">
        <v>1555</v>
      </c>
      <c r="G231" t="s">
        <v>1092</v>
      </c>
      <c r="H231" t="s">
        <v>1093</v>
      </c>
      <c r="I231" t="s">
        <v>910</v>
      </c>
      <c r="J231" t="s">
        <v>1556</v>
      </c>
      <c r="K231" t="s">
        <v>1557</v>
      </c>
      <c r="L231" t="s">
        <v>344</v>
      </c>
      <c r="M231" t="s">
        <v>42</v>
      </c>
      <c r="N231" t="s">
        <v>1558</v>
      </c>
      <c r="O231" t="s">
        <v>1553</v>
      </c>
      <c r="P231">
        <v>42.603431525875401</v>
      </c>
      <c r="Q231">
        <v>-71.282438029461005</v>
      </c>
      <c r="U231" t="s">
        <v>1548</v>
      </c>
      <c r="V231" t="s">
        <v>910</v>
      </c>
      <c r="W231" t="s">
        <v>395</v>
      </c>
      <c r="X231" t="s">
        <v>41</v>
      </c>
      <c r="Y231" t="s">
        <v>42</v>
      </c>
      <c r="Z231" t="s">
        <v>1079</v>
      </c>
      <c r="AA231">
        <v>44418</v>
      </c>
      <c r="AB231" t="s">
        <v>910</v>
      </c>
      <c r="AC231" t="s">
        <v>1559</v>
      </c>
    </row>
    <row r="232" spans="1:30" x14ac:dyDescent="0.2">
      <c r="A232">
        <v>5091</v>
      </c>
      <c r="B232" t="s">
        <v>31</v>
      </c>
      <c r="C232" t="s">
        <v>719</v>
      </c>
      <c r="D232" t="s">
        <v>1560</v>
      </c>
      <c r="E232" t="s">
        <v>61</v>
      </c>
      <c r="F232" t="s">
        <v>1561</v>
      </c>
      <c r="G232" t="s">
        <v>1092</v>
      </c>
      <c r="H232" t="s">
        <v>1135</v>
      </c>
      <c r="I232" t="s">
        <v>1562</v>
      </c>
      <c r="J232" t="s">
        <v>1563</v>
      </c>
      <c r="K232" t="s">
        <v>1564</v>
      </c>
      <c r="L232" t="s">
        <v>766</v>
      </c>
      <c r="M232" t="s">
        <v>42</v>
      </c>
      <c r="N232">
        <v>75051</v>
      </c>
      <c r="O232" t="s">
        <v>1565</v>
      </c>
      <c r="P232">
        <v>32.717857900550101</v>
      </c>
      <c r="Q232">
        <v>-97.024639560449103</v>
      </c>
      <c r="U232" t="s">
        <v>1566</v>
      </c>
      <c r="V232" t="s">
        <v>1562</v>
      </c>
      <c r="W232" t="s">
        <v>1567</v>
      </c>
      <c r="X232" t="s">
        <v>1568</v>
      </c>
      <c r="Y232" t="s">
        <v>42</v>
      </c>
      <c r="Z232" t="s">
        <v>1079</v>
      </c>
      <c r="AA232">
        <v>44418</v>
      </c>
      <c r="AB232" t="s">
        <v>1562</v>
      </c>
      <c r="AC232" t="s">
        <v>1569</v>
      </c>
    </row>
    <row r="233" spans="1:30" x14ac:dyDescent="0.2">
      <c r="A233">
        <v>5092</v>
      </c>
      <c r="B233" t="s">
        <v>31</v>
      </c>
      <c r="C233" t="s">
        <v>719</v>
      </c>
      <c r="D233" t="s">
        <v>4052</v>
      </c>
      <c r="E233" t="s">
        <v>34</v>
      </c>
      <c r="F233" t="s">
        <v>4052</v>
      </c>
      <c r="G233" t="s">
        <v>1092</v>
      </c>
      <c r="H233" t="s">
        <v>1093</v>
      </c>
      <c r="I233" t="s">
        <v>1571</v>
      </c>
      <c r="J233" t="s">
        <v>1572</v>
      </c>
      <c r="K233" t="s">
        <v>953</v>
      </c>
      <c r="L233" t="s">
        <v>405</v>
      </c>
      <c r="M233" t="s">
        <v>42</v>
      </c>
      <c r="N233">
        <v>95134</v>
      </c>
      <c r="O233" t="s">
        <v>1573</v>
      </c>
      <c r="P233" t="s">
        <v>1574</v>
      </c>
      <c r="Q233">
        <v>-121.956</v>
      </c>
      <c r="R233">
        <v>112</v>
      </c>
      <c r="U233" t="s">
        <v>1570</v>
      </c>
      <c r="V233" t="s">
        <v>1575</v>
      </c>
      <c r="W233" t="s">
        <v>953</v>
      </c>
      <c r="X233" t="s">
        <v>405</v>
      </c>
      <c r="Y233" t="s">
        <v>42</v>
      </c>
      <c r="Z233" t="s">
        <v>73</v>
      </c>
      <c r="AA233">
        <v>44774</v>
      </c>
    </row>
    <row r="234" spans="1:30" x14ac:dyDescent="0.2">
      <c r="A234">
        <v>5093</v>
      </c>
      <c r="B234" t="s">
        <v>202</v>
      </c>
      <c r="C234" t="s">
        <v>719</v>
      </c>
      <c r="D234" t="s">
        <v>1576</v>
      </c>
      <c r="E234" t="s">
        <v>61</v>
      </c>
      <c r="F234" t="s">
        <v>1576</v>
      </c>
      <c r="G234" t="s">
        <v>1072</v>
      </c>
      <c r="H234" t="s">
        <v>1384</v>
      </c>
      <c r="I234" t="s">
        <v>1577</v>
      </c>
      <c r="J234" t="s">
        <v>117</v>
      </c>
      <c r="K234" t="s">
        <v>1578</v>
      </c>
      <c r="L234" t="s">
        <v>130</v>
      </c>
      <c r="M234" t="s">
        <v>42</v>
      </c>
      <c r="N234">
        <v>48079</v>
      </c>
      <c r="O234" t="s">
        <v>117</v>
      </c>
      <c r="P234">
        <v>42.851972750288603</v>
      </c>
      <c r="Q234">
        <v>-82.495190159926807</v>
      </c>
      <c r="R234">
        <v>300</v>
      </c>
      <c r="U234" t="s">
        <v>1579</v>
      </c>
      <c r="V234" t="s">
        <v>1577</v>
      </c>
      <c r="W234" t="s">
        <v>341</v>
      </c>
      <c r="X234" t="s">
        <v>130</v>
      </c>
      <c r="Y234" t="s">
        <v>42</v>
      </c>
      <c r="Z234" t="s">
        <v>49</v>
      </c>
      <c r="AA234">
        <v>44774</v>
      </c>
      <c r="AB234" t="s">
        <v>1577</v>
      </c>
      <c r="AC234" t="s">
        <v>1580</v>
      </c>
    </row>
    <row r="235" spans="1:30" x14ac:dyDescent="0.2">
      <c r="A235">
        <v>5094</v>
      </c>
      <c r="B235" t="s">
        <v>113</v>
      </c>
      <c r="C235" t="s">
        <v>719</v>
      </c>
      <c r="D235" t="s">
        <v>1581</v>
      </c>
      <c r="E235" t="s">
        <v>61</v>
      </c>
      <c r="F235" t="s">
        <v>1581</v>
      </c>
      <c r="G235" t="s">
        <v>1092</v>
      </c>
      <c r="H235" t="s">
        <v>1093</v>
      </c>
      <c r="I235" t="s">
        <v>1582</v>
      </c>
      <c r="J235" t="s">
        <v>1583</v>
      </c>
      <c r="K235" t="s">
        <v>872</v>
      </c>
      <c r="L235" t="s">
        <v>331</v>
      </c>
      <c r="M235" t="s">
        <v>42</v>
      </c>
      <c r="N235">
        <v>13760</v>
      </c>
      <c r="O235" t="s">
        <v>1584</v>
      </c>
      <c r="P235">
        <v>42.09</v>
      </c>
      <c r="Q235">
        <v>-76.040000000000006</v>
      </c>
      <c r="R235">
        <v>200</v>
      </c>
      <c r="S235">
        <v>32</v>
      </c>
      <c r="U235" t="s">
        <v>1581</v>
      </c>
      <c r="V235" t="s">
        <v>1582</v>
      </c>
      <c r="W235" t="s">
        <v>872</v>
      </c>
      <c r="X235" t="s">
        <v>331</v>
      </c>
      <c r="Y235" t="s">
        <v>42</v>
      </c>
      <c r="Z235" t="s">
        <v>73</v>
      </c>
      <c r="AA235">
        <v>44777</v>
      </c>
      <c r="AB235" t="s">
        <v>1585</v>
      </c>
      <c r="AC235" t="s">
        <v>726</v>
      </c>
      <c r="AD235" t="s">
        <v>738</v>
      </c>
    </row>
    <row r="236" spans="1:30" x14ac:dyDescent="0.2">
      <c r="A236">
        <v>5095</v>
      </c>
      <c r="B236" t="s">
        <v>113</v>
      </c>
      <c r="C236" t="s">
        <v>719</v>
      </c>
      <c r="D236" t="s">
        <v>917</v>
      </c>
      <c r="E236" t="s">
        <v>61</v>
      </c>
      <c r="F236" t="s">
        <v>918</v>
      </c>
      <c r="G236" t="s">
        <v>1092</v>
      </c>
      <c r="H236" t="s">
        <v>1093</v>
      </c>
      <c r="I236" t="s">
        <v>919</v>
      </c>
      <c r="J236" t="s">
        <v>920</v>
      </c>
      <c r="K236" t="s">
        <v>921</v>
      </c>
      <c r="L236" t="s">
        <v>736</v>
      </c>
      <c r="M236" t="s">
        <v>42</v>
      </c>
      <c r="N236">
        <v>37040</v>
      </c>
      <c r="P236">
        <v>36.587270686140997</v>
      </c>
      <c r="Q236">
        <v>-87.260910730624602</v>
      </c>
      <c r="R236">
        <v>287</v>
      </c>
      <c r="S236">
        <v>2</v>
      </c>
      <c r="U236" t="s">
        <v>917</v>
      </c>
      <c r="V236" t="s">
        <v>919</v>
      </c>
      <c r="W236" t="s">
        <v>922</v>
      </c>
      <c r="X236" t="s">
        <v>766</v>
      </c>
      <c r="Y236" t="s">
        <v>42</v>
      </c>
      <c r="Z236" t="s">
        <v>49</v>
      </c>
      <c r="AA236">
        <v>44415</v>
      </c>
      <c r="AB236" t="s">
        <v>1586</v>
      </c>
      <c r="AC236" t="s">
        <v>1587</v>
      </c>
      <c r="AD236" t="s">
        <v>1534</v>
      </c>
    </row>
    <row r="237" spans="1:30" x14ac:dyDescent="0.2">
      <c r="A237">
        <v>5096</v>
      </c>
      <c r="B237" t="s">
        <v>113</v>
      </c>
      <c r="C237" t="s">
        <v>719</v>
      </c>
      <c r="D237" t="s">
        <v>917</v>
      </c>
      <c r="E237" t="s">
        <v>61</v>
      </c>
      <c r="F237" t="s">
        <v>918</v>
      </c>
      <c r="G237" t="s">
        <v>1092</v>
      </c>
      <c r="H237" t="s">
        <v>1117</v>
      </c>
      <c r="I237" t="s">
        <v>919</v>
      </c>
      <c r="J237" t="s">
        <v>920</v>
      </c>
      <c r="K237" t="s">
        <v>921</v>
      </c>
      <c r="L237" t="s">
        <v>736</v>
      </c>
      <c r="M237" t="s">
        <v>42</v>
      </c>
      <c r="N237">
        <v>37040</v>
      </c>
      <c r="P237">
        <v>36.587270686140997</v>
      </c>
      <c r="Q237">
        <v>-87.260910730624602</v>
      </c>
      <c r="R237">
        <v>287</v>
      </c>
      <c r="S237">
        <v>2</v>
      </c>
      <c r="U237" t="s">
        <v>917</v>
      </c>
      <c r="V237" t="s">
        <v>919</v>
      </c>
      <c r="W237" t="s">
        <v>922</v>
      </c>
      <c r="X237" t="s">
        <v>766</v>
      </c>
      <c r="Y237" t="s">
        <v>42</v>
      </c>
      <c r="Z237" t="s">
        <v>49</v>
      </c>
      <c r="AA237">
        <v>44774</v>
      </c>
      <c r="AB237" t="s">
        <v>1588</v>
      </c>
      <c r="AC237" t="s">
        <v>1589</v>
      </c>
      <c r="AD237" t="s">
        <v>1534</v>
      </c>
    </row>
    <row r="238" spans="1:30" x14ac:dyDescent="0.2">
      <c r="A238">
        <v>5097</v>
      </c>
      <c r="B238" t="s">
        <v>31</v>
      </c>
      <c r="C238" t="s">
        <v>719</v>
      </c>
      <c r="D238" t="s">
        <v>1590</v>
      </c>
      <c r="E238" t="s">
        <v>34</v>
      </c>
      <c r="F238" t="s">
        <v>1591</v>
      </c>
      <c r="G238" t="s">
        <v>1072</v>
      </c>
      <c r="H238" t="s">
        <v>1073</v>
      </c>
      <c r="I238" t="s">
        <v>1592</v>
      </c>
      <c r="J238" t="s">
        <v>1593</v>
      </c>
      <c r="K238" t="s">
        <v>1591</v>
      </c>
      <c r="L238" t="s">
        <v>325</v>
      </c>
      <c r="M238" t="s">
        <v>42</v>
      </c>
      <c r="N238">
        <v>62640</v>
      </c>
      <c r="O238" t="s">
        <v>1594</v>
      </c>
      <c r="P238">
        <v>39.451264668396099</v>
      </c>
      <c r="Q238">
        <v>-89.777437089088195</v>
      </c>
      <c r="U238" t="s">
        <v>1590</v>
      </c>
      <c r="V238" t="s">
        <v>1595</v>
      </c>
      <c r="W238" t="s">
        <v>976</v>
      </c>
      <c r="X238" t="s">
        <v>1596</v>
      </c>
      <c r="Y238" t="s">
        <v>604</v>
      </c>
      <c r="Z238" t="s">
        <v>49</v>
      </c>
      <c r="AA238">
        <v>44443</v>
      </c>
    </row>
    <row r="239" spans="1:30" x14ac:dyDescent="0.2">
      <c r="A239">
        <v>5098</v>
      </c>
      <c r="B239" t="s">
        <v>31</v>
      </c>
      <c r="C239" t="s">
        <v>719</v>
      </c>
      <c r="D239" t="s">
        <v>1590</v>
      </c>
      <c r="E239" t="s">
        <v>34</v>
      </c>
      <c r="F239" t="s">
        <v>1597</v>
      </c>
      <c r="G239" t="s">
        <v>1072</v>
      </c>
      <c r="H239" t="s">
        <v>1073</v>
      </c>
      <c r="I239" t="s">
        <v>1592</v>
      </c>
      <c r="J239" t="s">
        <v>1598</v>
      </c>
      <c r="K239" t="s">
        <v>1597</v>
      </c>
      <c r="L239" t="s">
        <v>1599</v>
      </c>
      <c r="M239" t="s">
        <v>42</v>
      </c>
      <c r="N239">
        <v>66801</v>
      </c>
      <c r="O239" t="s">
        <v>1600</v>
      </c>
      <c r="P239">
        <v>38.400170976908598</v>
      </c>
      <c r="Q239">
        <v>-96.155013802613695</v>
      </c>
      <c r="U239" t="s">
        <v>1590</v>
      </c>
      <c r="V239" t="s">
        <v>1595</v>
      </c>
      <c r="W239" t="s">
        <v>976</v>
      </c>
      <c r="X239" t="s">
        <v>1596</v>
      </c>
      <c r="Y239" t="s">
        <v>604</v>
      </c>
      <c r="Z239" t="s">
        <v>49</v>
      </c>
      <c r="AA239">
        <v>44443</v>
      </c>
    </row>
    <row r="240" spans="1:30" x14ac:dyDescent="0.2">
      <c r="A240">
        <v>5099</v>
      </c>
      <c r="B240" t="s">
        <v>31</v>
      </c>
      <c r="C240" t="s">
        <v>719</v>
      </c>
      <c r="D240" t="s">
        <v>1590</v>
      </c>
      <c r="E240" t="s">
        <v>34</v>
      </c>
      <c r="F240" t="s">
        <v>1601</v>
      </c>
      <c r="G240" t="s">
        <v>1072</v>
      </c>
      <c r="H240" t="s">
        <v>1073</v>
      </c>
      <c r="I240" t="s">
        <v>1592</v>
      </c>
      <c r="J240" t="s">
        <v>1602</v>
      </c>
      <c r="K240" t="s">
        <v>1601</v>
      </c>
      <c r="L240" t="s">
        <v>959</v>
      </c>
      <c r="M240" t="s">
        <v>42</v>
      </c>
      <c r="N240">
        <v>30906</v>
      </c>
      <c r="O240" t="s">
        <v>1603</v>
      </c>
      <c r="P240">
        <v>33.435726299474602</v>
      </c>
      <c r="Q240">
        <v>-82.000986387414699</v>
      </c>
      <c r="U240" t="s">
        <v>1590</v>
      </c>
      <c r="V240" t="s">
        <v>1595</v>
      </c>
      <c r="W240" t="s">
        <v>976</v>
      </c>
      <c r="X240" t="s">
        <v>1596</v>
      </c>
      <c r="Y240" t="s">
        <v>604</v>
      </c>
      <c r="Z240" t="s">
        <v>49</v>
      </c>
      <c r="AA240">
        <v>44443</v>
      </c>
    </row>
    <row r="241" spans="1:30" x14ac:dyDescent="0.2">
      <c r="A241">
        <v>5100</v>
      </c>
      <c r="B241" t="s">
        <v>31</v>
      </c>
      <c r="C241" t="s">
        <v>719</v>
      </c>
      <c r="D241" t="s">
        <v>1590</v>
      </c>
      <c r="E241" t="s">
        <v>34</v>
      </c>
      <c r="F241" t="s">
        <v>1604</v>
      </c>
      <c r="G241" t="s">
        <v>1072</v>
      </c>
      <c r="H241" t="s">
        <v>1073</v>
      </c>
      <c r="I241" t="s">
        <v>1592</v>
      </c>
      <c r="J241" t="s">
        <v>1605</v>
      </c>
      <c r="K241" t="s">
        <v>1604</v>
      </c>
      <c r="L241" t="s">
        <v>651</v>
      </c>
      <c r="M241" t="s">
        <v>42</v>
      </c>
      <c r="N241">
        <v>46516</v>
      </c>
      <c r="O241" t="s">
        <v>1603</v>
      </c>
      <c r="P241">
        <v>41.6875897972796</v>
      </c>
      <c r="Q241">
        <v>-85.918635402507306</v>
      </c>
      <c r="U241" t="s">
        <v>1590</v>
      </c>
      <c r="V241" t="s">
        <v>1595</v>
      </c>
      <c r="W241" t="s">
        <v>976</v>
      </c>
      <c r="X241" t="s">
        <v>1596</v>
      </c>
      <c r="Y241" t="s">
        <v>604</v>
      </c>
      <c r="Z241" t="s">
        <v>49</v>
      </c>
      <c r="AA241">
        <v>44443</v>
      </c>
    </row>
    <row r="242" spans="1:30" x14ac:dyDescent="0.2">
      <c r="A242">
        <v>5101</v>
      </c>
      <c r="B242" t="s">
        <v>59</v>
      </c>
      <c r="C242" t="s">
        <v>719</v>
      </c>
      <c r="D242" t="s">
        <v>1606</v>
      </c>
      <c r="E242" t="s">
        <v>61</v>
      </c>
      <c r="F242" t="s">
        <v>1606</v>
      </c>
      <c r="G242" t="s">
        <v>1072</v>
      </c>
      <c r="H242" t="s">
        <v>1073</v>
      </c>
      <c r="I242" t="s">
        <v>1607</v>
      </c>
      <c r="J242" t="s">
        <v>1608</v>
      </c>
      <c r="K242" t="s">
        <v>1609</v>
      </c>
      <c r="L242" t="s">
        <v>344</v>
      </c>
      <c r="M242" t="s">
        <v>42</v>
      </c>
      <c r="N242" t="s">
        <v>1610</v>
      </c>
      <c r="O242" t="s">
        <v>1611</v>
      </c>
      <c r="P242">
        <v>42.344507147154701</v>
      </c>
      <c r="Q242">
        <v>-71.031102117183707</v>
      </c>
      <c r="R242">
        <v>18</v>
      </c>
      <c r="U242" t="s">
        <v>1606</v>
      </c>
      <c r="V242" t="s">
        <v>1607</v>
      </c>
      <c r="W242" t="s">
        <v>1609</v>
      </c>
      <c r="X242" t="s">
        <v>344</v>
      </c>
      <c r="Y242" t="s">
        <v>42</v>
      </c>
      <c r="Z242" t="s">
        <v>49</v>
      </c>
      <c r="AA242">
        <v>44774</v>
      </c>
      <c r="AB242" t="s">
        <v>1612</v>
      </c>
      <c r="AC242" t="s">
        <v>1613</v>
      </c>
    </row>
    <row r="243" spans="1:30" x14ac:dyDescent="0.2">
      <c r="A243">
        <v>5102</v>
      </c>
      <c r="B243" t="s">
        <v>59</v>
      </c>
      <c r="C243" t="s">
        <v>719</v>
      </c>
      <c r="D243" t="s">
        <v>931</v>
      </c>
      <c r="E243" t="s">
        <v>34</v>
      </c>
      <c r="F243" t="s">
        <v>1614</v>
      </c>
      <c r="G243" t="s">
        <v>1092</v>
      </c>
      <c r="H243" t="s">
        <v>1093</v>
      </c>
      <c r="I243" t="s">
        <v>927</v>
      </c>
      <c r="J243" t="s">
        <v>1615</v>
      </c>
      <c r="K243" t="s">
        <v>929</v>
      </c>
      <c r="L243" t="s">
        <v>130</v>
      </c>
      <c r="M243" t="s">
        <v>42</v>
      </c>
      <c r="N243">
        <v>48103</v>
      </c>
      <c r="O243" t="s">
        <v>930</v>
      </c>
      <c r="P243">
        <v>42.288831620363503</v>
      </c>
      <c r="Q243">
        <v>-83.847144367015801</v>
      </c>
      <c r="R243">
        <v>118</v>
      </c>
      <c r="U243" t="s">
        <v>931</v>
      </c>
      <c r="V243" t="s">
        <v>927</v>
      </c>
      <c r="W243" t="s">
        <v>932</v>
      </c>
      <c r="X243" t="s">
        <v>325</v>
      </c>
      <c r="Y243" t="s">
        <v>42</v>
      </c>
      <c r="Z243" t="s">
        <v>1079</v>
      </c>
      <c r="AA243">
        <v>44418</v>
      </c>
      <c r="AB243" t="s">
        <v>933</v>
      </c>
    </row>
    <row r="244" spans="1:30" x14ac:dyDescent="0.2">
      <c r="A244">
        <v>5103</v>
      </c>
      <c r="B244" t="s">
        <v>31</v>
      </c>
      <c r="C244" t="s">
        <v>719</v>
      </c>
      <c r="D244" t="s">
        <v>1616</v>
      </c>
      <c r="E244" t="s">
        <v>34</v>
      </c>
      <c r="F244" t="s">
        <v>1616</v>
      </c>
      <c r="G244" t="s">
        <v>1072</v>
      </c>
      <c r="H244" t="s">
        <v>1499</v>
      </c>
      <c r="I244" t="s">
        <v>1617</v>
      </c>
      <c r="J244" t="s">
        <v>1618</v>
      </c>
      <c r="K244" t="s">
        <v>1619</v>
      </c>
      <c r="L244" t="s">
        <v>133</v>
      </c>
      <c r="M244" t="s">
        <v>66</v>
      </c>
      <c r="N244" t="s">
        <v>1620</v>
      </c>
      <c r="O244" t="s">
        <v>1621</v>
      </c>
      <c r="P244">
        <v>43.5066379659118</v>
      </c>
      <c r="Q244">
        <v>-80.537485327494807</v>
      </c>
      <c r="U244" t="s">
        <v>1622</v>
      </c>
      <c r="V244" t="s">
        <v>1623</v>
      </c>
      <c r="W244" t="s">
        <v>1624</v>
      </c>
      <c r="X244" t="s">
        <v>405</v>
      </c>
      <c r="Y244" t="s">
        <v>42</v>
      </c>
      <c r="Z244" t="s">
        <v>1079</v>
      </c>
      <c r="AA244">
        <v>44418</v>
      </c>
      <c r="AB244" t="s">
        <v>1625</v>
      </c>
      <c r="AC244" t="s">
        <v>1626</v>
      </c>
    </row>
    <row r="245" spans="1:30" x14ac:dyDescent="0.2">
      <c r="A245">
        <v>5104</v>
      </c>
      <c r="B245" t="s">
        <v>31</v>
      </c>
      <c r="C245" t="s">
        <v>719</v>
      </c>
      <c r="D245" t="s">
        <v>1627</v>
      </c>
      <c r="E245" t="s">
        <v>61</v>
      </c>
      <c r="F245" t="s">
        <v>1627</v>
      </c>
      <c r="G245" t="s">
        <v>1092</v>
      </c>
      <c r="H245" t="s">
        <v>1093</v>
      </c>
      <c r="I245" t="s">
        <v>1628</v>
      </c>
      <c r="J245" t="s">
        <v>1629</v>
      </c>
      <c r="K245" t="s">
        <v>1096</v>
      </c>
      <c r="L245" t="s">
        <v>405</v>
      </c>
      <c r="M245" t="s">
        <v>42</v>
      </c>
      <c r="N245">
        <v>94804</v>
      </c>
      <c r="O245" t="s">
        <v>1630</v>
      </c>
      <c r="P245">
        <v>37.909999999999997</v>
      </c>
      <c r="Q245">
        <v>-122.3</v>
      </c>
      <c r="R245">
        <v>400</v>
      </c>
      <c r="S245">
        <v>4</v>
      </c>
      <c r="U245" t="s">
        <v>1627</v>
      </c>
      <c r="V245" t="s">
        <v>1628</v>
      </c>
      <c r="W245" t="s">
        <v>1096</v>
      </c>
      <c r="X245" t="s">
        <v>405</v>
      </c>
      <c r="Y245" t="s">
        <v>42</v>
      </c>
      <c r="Z245" t="s">
        <v>73</v>
      </c>
      <c r="AA245">
        <v>44774</v>
      </c>
      <c r="AB245" t="s">
        <v>1631</v>
      </c>
      <c r="AC245" t="s">
        <v>1632</v>
      </c>
      <c r="AD245" t="s">
        <v>738</v>
      </c>
    </row>
    <row r="246" spans="1:30" x14ac:dyDescent="0.2">
      <c r="A246">
        <v>5105</v>
      </c>
      <c r="B246" t="s">
        <v>59</v>
      </c>
      <c r="C246" t="s">
        <v>719</v>
      </c>
      <c r="D246" t="s">
        <v>1633</v>
      </c>
      <c r="E246" t="s">
        <v>61</v>
      </c>
      <c r="F246" t="s">
        <v>1633</v>
      </c>
      <c r="G246" t="s">
        <v>1092</v>
      </c>
      <c r="H246" t="s">
        <v>1093</v>
      </c>
      <c r="I246" t="s">
        <v>1634</v>
      </c>
      <c r="J246" t="s">
        <v>1635</v>
      </c>
      <c r="K246" t="s">
        <v>1636</v>
      </c>
      <c r="L246" t="s">
        <v>405</v>
      </c>
      <c r="M246" t="s">
        <v>42</v>
      </c>
      <c r="N246">
        <v>90502</v>
      </c>
      <c r="O246" t="s">
        <v>1637</v>
      </c>
      <c r="P246">
        <v>33.83</v>
      </c>
      <c r="Q246">
        <v>-118.34</v>
      </c>
      <c r="R246">
        <v>70</v>
      </c>
      <c r="U246" t="s">
        <v>1633</v>
      </c>
      <c r="V246" t="s">
        <v>1634</v>
      </c>
      <c r="W246" t="s">
        <v>341</v>
      </c>
      <c r="X246" t="s">
        <v>130</v>
      </c>
      <c r="Y246" t="s">
        <v>42</v>
      </c>
      <c r="Z246" t="s">
        <v>73</v>
      </c>
      <c r="AA246">
        <v>44774</v>
      </c>
      <c r="AB246" t="s">
        <v>1638</v>
      </c>
      <c r="AC246" t="s">
        <v>1639</v>
      </c>
    </row>
    <row r="247" spans="1:30" x14ac:dyDescent="0.2">
      <c r="A247">
        <v>5106</v>
      </c>
      <c r="B247" t="s">
        <v>31</v>
      </c>
      <c r="C247" t="s">
        <v>719</v>
      </c>
      <c r="D247" t="s">
        <v>1640</v>
      </c>
      <c r="E247" t="s">
        <v>34</v>
      </c>
      <c r="F247" t="s">
        <v>1640</v>
      </c>
      <c r="G247" t="s">
        <v>1092</v>
      </c>
      <c r="H247" t="s">
        <v>1135</v>
      </c>
      <c r="I247" t="s">
        <v>1641</v>
      </c>
      <c r="J247" t="s">
        <v>1642</v>
      </c>
      <c r="K247" t="s">
        <v>1643</v>
      </c>
      <c r="L247" t="s">
        <v>405</v>
      </c>
      <c r="M247" t="s">
        <v>42</v>
      </c>
      <c r="N247">
        <v>92592</v>
      </c>
      <c r="O247" t="s">
        <v>1644</v>
      </c>
      <c r="P247">
        <v>33.475909564958002</v>
      </c>
      <c r="Q247">
        <v>-117.09783027392101</v>
      </c>
      <c r="R247">
        <v>50</v>
      </c>
      <c r="U247" t="s">
        <v>1640</v>
      </c>
      <c r="V247" t="s">
        <v>1641</v>
      </c>
      <c r="W247" t="s">
        <v>1643</v>
      </c>
      <c r="X247" t="s">
        <v>405</v>
      </c>
      <c r="Y247" t="s">
        <v>42</v>
      </c>
      <c r="Z247" t="s">
        <v>49</v>
      </c>
      <c r="AA247">
        <v>44766</v>
      </c>
      <c r="AB247" t="s">
        <v>1645</v>
      </c>
      <c r="AC247" t="s">
        <v>1646</v>
      </c>
    </row>
    <row r="248" spans="1:30" x14ac:dyDescent="0.2">
      <c r="A248">
        <v>5107</v>
      </c>
      <c r="B248" t="s">
        <v>31</v>
      </c>
      <c r="C248" t="s">
        <v>719</v>
      </c>
      <c r="D248" t="s">
        <v>1647</v>
      </c>
      <c r="E248" t="s">
        <v>34</v>
      </c>
      <c r="F248" t="s">
        <v>1648</v>
      </c>
      <c r="G248" t="s">
        <v>1072</v>
      </c>
      <c r="H248" t="s">
        <v>1073</v>
      </c>
      <c r="I248" t="s">
        <v>1649</v>
      </c>
      <c r="J248" t="s">
        <v>1650</v>
      </c>
      <c r="K248" t="s">
        <v>815</v>
      </c>
      <c r="L248" t="s">
        <v>651</v>
      </c>
      <c r="M248" t="s">
        <v>42</v>
      </c>
      <c r="N248">
        <v>46220</v>
      </c>
      <c r="O248" t="s">
        <v>1651</v>
      </c>
      <c r="P248">
        <v>39.875533924177901</v>
      </c>
      <c r="Q248">
        <v>-86.084385115838003</v>
      </c>
      <c r="U248" t="s">
        <v>1652</v>
      </c>
      <c r="V248" t="s">
        <v>1649</v>
      </c>
      <c r="W248" t="s">
        <v>1653</v>
      </c>
      <c r="X248" t="s">
        <v>48</v>
      </c>
      <c r="Y248" t="s">
        <v>42</v>
      </c>
      <c r="Z248" t="s">
        <v>1079</v>
      </c>
      <c r="AA248">
        <v>44418</v>
      </c>
      <c r="AB248" t="s">
        <v>1428</v>
      </c>
      <c r="AC248" t="s">
        <v>1654</v>
      </c>
    </row>
    <row r="249" spans="1:30" x14ac:dyDescent="0.2">
      <c r="A249">
        <v>5108</v>
      </c>
      <c r="B249" t="s">
        <v>31</v>
      </c>
      <c r="C249" t="s">
        <v>719</v>
      </c>
      <c r="D249" t="s">
        <v>1655</v>
      </c>
      <c r="E249" t="s">
        <v>61</v>
      </c>
      <c r="F249" t="s">
        <v>1655</v>
      </c>
      <c r="G249" t="s">
        <v>1092</v>
      </c>
      <c r="H249" t="s">
        <v>1093</v>
      </c>
      <c r="I249" t="s">
        <v>1656</v>
      </c>
      <c r="J249" t="s">
        <v>1657</v>
      </c>
      <c r="K249" t="s">
        <v>1658</v>
      </c>
      <c r="L249" t="s">
        <v>405</v>
      </c>
      <c r="M249" t="s">
        <v>42</v>
      </c>
      <c r="N249">
        <v>94710</v>
      </c>
      <c r="O249" t="s">
        <v>1659</v>
      </c>
      <c r="P249">
        <v>37.869999999999997</v>
      </c>
      <c r="Q249">
        <v>-122.27</v>
      </c>
      <c r="R249">
        <v>50</v>
      </c>
      <c r="S249">
        <v>2000</v>
      </c>
      <c r="U249" t="s">
        <v>1655</v>
      </c>
      <c r="V249" t="s">
        <v>1656</v>
      </c>
      <c r="W249" t="s">
        <v>1658</v>
      </c>
      <c r="X249" t="s">
        <v>405</v>
      </c>
      <c r="Y249" t="s">
        <v>42</v>
      </c>
      <c r="Z249" t="s">
        <v>73</v>
      </c>
      <c r="AA249">
        <v>44774</v>
      </c>
      <c r="AB249" t="s">
        <v>1660</v>
      </c>
      <c r="AC249" t="s">
        <v>726</v>
      </c>
      <c r="AD249" t="s">
        <v>1661</v>
      </c>
    </row>
    <row r="250" spans="1:30" x14ac:dyDescent="0.2">
      <c r="A250">
        <v>5109</v>
      </c>
      <c r="B250" t="s">
        <v>31</v>
      </c>
      <c r="C250" t="s">
        <v>719</v>
      </c>
      <c r="D250" t="s">
        <v>1662</v>
      </c>
      <c r="E250" t="s">
        <v>61</v>
      </c>
      <c r="F250" t="s">
        <v>1662</v>
      </c>
      <c r="G250" t="s">
        <v>1092</v>
      </c>
      <c r="H250" t="s">
        <v>1093</v>
      </c>
      <c r="I250" t="s">
        <v>1663</v>
      </c>
      <c r="J250" t="s">
        <v>1664</v>
      </c>
      <c r="K250" t="s">
        <v>1665</v>
      </c>
      <c r="L250" t="s">
        <v>48</v>
      </c>
      <c r="M250" t="s">
        <v>42</v>
      </c>
      <c r="N250">
        <v>27041</v>
      </c>
      <c r="O250" t="s">
        <v>1666</v>
      </c>
      <c r="P250">
        <v>36.395202493988002</v>
      </c>
      <c r="Q250">
        <v>-80.469783360407504</v>
      </c>
      <c r="R250">
        <v>30</v>
      </c>
      <c r="U250" t="s">
        <v>1667</v>
      </c>
      <c r="V250" t="s">
        <v>1663</v>
      </c>
      <c r="W250" t="s">
        <v>1665</v>
      </c>
      <c r="X250" t="s">
        <v>48</v>
      </c>
      <c r="Y250" t="s">
        <v>42</v>
      </c>
      <c r="Z250" t="s">
        <v>49</v>
      </c>
      <c r="AA250">
        <v>44766</v>
      </c>
      <c r="AB250" t="s">
        <v>1668</v>
      </c>
      <c r="AC250" t="s">
        <v>1669</v>
      </c>
    </row>
    <row r="251" spans="1:30" x14ac:dyDescent="0.2">
      <c r="A251">
        <v>5110</v>
      </c>
      <c r="B251" t="s">
        <v>31</v>
      </c>
      <c r="C251" t="s">
        <v>719</v>
      </c>
      <c r="D251" t="s">
        <v>1670</v>
      </c>
      <c r="E251" t="s">
        <v>61</v>
      </c>
      <c r="F251" t="s">
        <v>1671</v>
      </c>
      <c r="G251" t="s">
        <v>1092</v>
      </c>
      <c r="H251" t="s">
        <v>1093</v>
      </c>
      <c r="I251" t="s">
        <v>1672</v>
      </c>
      <c r="J251" t="s">
        <v>1673</v>
      </c>
      <c r="K251" t="s">
        <v>1674</v>
      </c>
      <c r="L251" t="s">
        <v>405</v>
      </c>
      <c r="M251" t="s">
        <v>42</v>
      </c>
      <c r="N251">
        <v>91789</v>
      </c>
      <c r="O251" t="s">
        <v>1675</v>
      </c>
      <c r="P251">
        <v>34.0151918411471</v>
      </c>
      <c r="Q251">
        <v>-117.847515731578</v>
      </c>
      <c r="R251">
        <v>350</v>
      </c>
      <c r="U251" t="s">
        <v>1670</v>
      </c>
      <c r="V251" t="s">
        <v>1672</v>
      </c>
      <c r="W251" t="s">
        <v>1676</v>
      </c>
      <c r="X251" t="s">
        <v>405</v>
      </c>
      <c r="Y251" t="s">
        <v>42</v>
      </c>
      <c r="Z251" t="s">
        <v>1079</v>
      </c>
      <c r="AA251">
        <v>44418</v>
      </c>
      <c r="AB251" t="s">
        <v>1677</v>
      </c>
      <c r="AC251" t="s">
        <v>1678</v>
      </c>
    </row>
    <row r="252" spans="1:30" x14ac:dyDescent="0.2">
      <c r="A252">
        <v>5111</v>
      </c>
      <c r="B252" t="s">
        <v>31</v>
      </c>
      <c r="C252" t="s">
        <v>719</v>
      </c>
      <c r="D252" t="s">
        <v>1670</v>
      </c>
      <c r="E252" t="s">
        <v>61</v>
      </c>
      <c r="F252" t="s">
        <v>1679</v>
      </c>
      <c r="G252" t="s">
        <v>1092</v>
      </c>
      <c r="H252" t="s">
        <v>1093</v>
      </c>
      <c r="I252" t="s">
        <v>1672</v>
      </c>
      <c r="J252" t="s">
        <v>1680</v>
      </c>
      <c r="K252" t="s">
        <v>1681</v>
      </c>
      <c r="L252" t="s">
        <v>48</v>
      </c>
      <c r="M252" t="s">
        <v>42</v>
      </c>
      <c r="N252">
        <v>29607</v>
      </c>
      <c r="O252" t="s">
        <v>1675</v>
      </c>
      <c r="P252">
        <v>34.803860458121399</v>
      </c>
      <c r="Q252">
        <v>-82.348022104339094</v>
      </c>
      <c r="R252">
        <v>350</v>
      </c>
      <c r="U252" t="s">
        <v>1670</v>
      </c>
      <c r="V252" t="s">
        <v>1672</v>
      </c>
      <c r="W252" t="s">
        <v>1676</v>
      </c>
      <c r="X252" t="s">
        <v>405</v>
      </c>
      <c r="Y252" t="s">
        <v>42</v>
      </c>
      <c r="Z252" t="s">
        <v>49</v>
      </c>
      <c r="AA252">
        <v>44766</v>
      </c>
      <c r="AB252" t="s">
        <v>1677</v>
      </c>
      <c r="AC252" t="s">
        <v>1682</v>
      </c>
    </row>
    <row r="253" spans="1:30" x14ac:dyDescent="0.2">
      <c r="A253">
        <v>5112</v>
      </c>
      <c r="B253" t="s">
        <v>113</v>
      </c>
      <c r="C253" t="s">
        <v>719</v>
      </c>
      <c r="D253" t="s">
        <v>1683</v>
      </c>
      <c r="E253" t="s">
        <v>61</v>
      </c>
      <c r="F253" t="s">
        <v>1683</v>
      </c>
      <c r="G253" t="s">
        <v>1092</v>
      </c>
      <c r="H253" t="s">
        <v>1093</v>
      </c>
      <c r="I253" t="s">
        <v>1684</v>
      </c>
      <c r="J253" t="s">
        <v>1685</v>
      </c>
      <c r="K253" t="s">
        <v>1686</v>
      </c>
      <c r="L253" t="s">
        <v>959</v>
      </c>
      <c r="M253" t="s">
        <v>42</v>
      </c>
      <c r="N253">
        <v>30308</v>
      </c>
      <c r="O253" t="s">
        <v>1687</v>
      </c>
      <c r="P253">
        <v>33.75</v>
      </c>
      <c r="Q253">
        <v>-84.38</v>
      </c>
      <c r="S253">
        <v>50</v>
      </c>
      <c r="U253" t="s">
        <v>1683</v>
      </c>
      <c r="V253" t="s">
        <v>1684</v>
      </c>
      <c r="W253" t="s">
        <v>1688</v>
      </c>
      <c r="X253" t="s">
        <v>405</v>
      </c>
      <c r="Y253" t="s">
        <v>42</v>
      </c>
      <c r="Z253" t="s">
        <v>73</v>
      </c>
      <c r="AA253">
        <v>44777</v>
      </c>
      <c r="AB253" t="s">
        <v>726</v>
      </c>
      <c r="AC253" t="s">
        <v>726</v>
      </c>
      <c r="AD253" t="s">
        <v>738</v>
      </c>
    </row>
    <row r="254" spans="1:30" x14ac:dyDescent="0.2">
      <c r="A254">
        <v>5113</v>
      </c>
      <c r="B254" t="s">
        <v>59</v>
      </c>
      <c r="C254" t="s">
        <v>719</v>
      </c>
      <c r="D254" t="s">
        <v>1689</v>
      </c>
      <c r="E254" t="s">
        <v>61</v>
      </c>
      <c r="F254" t="s">
        <v>1689</v>
      </c>
      <c r="G254" t="s">
        <v>1092</v>
      </c>
      <c r="H254" t="s">
        <v>1117</v>
      </c>
      <c r="I254" t="s">
        <v>1690</v>
      </c>
      <c r="J254" t="s">
        <v>1691</v>
      </c>
      <c r="K254" t="s">
        <v>1692</v>
      </c>
      <c r="L254" t="s">
        <v>405</v>
      </c>
      <c r="M254" t="s">
        <v>42</v>
      </c>
      <c r="N254">
        <v>90058</v>
      </c>
      <c r="O254" t="s">
        <v>1693</v>
      </c>
      <c r="P254">
        <v>33.998758380816597</v>
      </c>
      <c r="Q254">
        <v>-118.184586762316</v>
      </c>
      <c r="R254">
        <v>151</v>
      </c>
      <c r="U254" t="s">
        <v>1694</v>
      </c>
      <c r="V254" t="s">
        <v>1695</v>
      </c>
      <c r="W254" t="s">
        <v>1696</v>
      </c>
      <c r="X254" t="s">
        <v>1697</v>
      </c>
      <c r="Y254" t="s">
        <v>1698</v>
      </c>
      <c r="Z254" t="s">
        <v>49</v>
      </c>
      <c r="AA254">
        <v>44766</v>
      </c>
      <c r="AB254" t="s">
        <v>1699</v>
      </c>
      <c r="AC254" t="s">
        <v>1700</v>
      </c>
    </row>
    <row r="255" spans="1:30" x14ac:dyDescent="0.2">
      <c r="A255">
        <v>5114</v>
      </c>
      <c r="B255" t="s">
        <v>59</v>
      </c>
      <c r="C255" t="s">
        <v>719</v>
      </c>
      <c r="D255" t="s">
        <v>1689</v>
      </c>
      <c r="E255" t="s">
        <v>61</v>
      </c>
      <c r="F255" t="s">
        <v>1689</v>
      </c>
      <c r="G255" t="s">
        <v>1092</v>
      </c>
      <c r="H255" t="s">
        <v>1093</v>
      </c>
      <c r="I255" t="s">
        <v>1690</v>
      </c>
      <c r="J255" t="s">
        <v>1691</v>
      </c>
      <c r="K255" t="s">
        <v>1692</v>
      </c>
      <c r="L255" t="s">
        <v>405</v>
      </c>
      <c r="M255" t="s">
        <v>42</v>
      </c>
      <c r="N255">
        <v>90058</v>
      </c>
      <c r="O255" t="s">
        <v>1693</v>
      </c>
      <c r="P255">
        <v>33.998758380816597</v>
      </c>
      <c r="Q255">
        <v>-118.184586762316</v>
      </c>
      <c r="R255">
        <v>151</v>
      </c>
      <c r="U255" t="s">
        <v>1694</v>
      </c>
      <c r="V255" t="s">
        <v>1695</v>
      </c>
      <c r="W255" t="s">
        <v>1696</v>
      </c>
      <c r="X255" t="s">
        <v>1697</v>
      </c>
      <c r="Y255" t="s">
        <v>1698</v>
      </c>
      <c r="Z255" t="s">
        <v>49</v>
      </c>
      <c r="AA255">
        <v>44766</v>
      </c>
      <c r="AB255" t="s">
        <v>1699</v>
      </c>
      <c r="AC255" t="s">
        <v>1701</v>
      </c>
    </row>
    <row r="256" spans="1:30" x14ac:dyDescent="0.2">
      <c r="A256">
        <v>5115</v>
      </c>
      <c r="B256" t="s">
        <v>31</v>
      </c>
      <c r="C256" t="s">
        <v>719</v>
      </c>
      <c r="D256" t="s">
        <v>1702</v>
      </c>
      <c r="E256" t="s">
        <v>61</v>
      </c>
      <c r="F256" t="s">
        <v>146</v>
      </c>
      <c r="G256" t="s">
        <v>1092</v>
      </c>
      <c r="H256" t="s">
        <v>1135</v>
      </c>
      <c r="I256" t="s">
        <v>936</v>
      </c>
      <c r="J256" t="s">
        <v>1703</v>
      </c>
      <c r="K256" t="s">
        <v>146</v>
      </c>
      <c r="L256" t="s">
        <v>938</v>
      </c>
      <c r="M256" t="s">
        <v>42</v>
      </c>
      <c r="N256">
        <v>32221</v>
      </c>
      <c r="O256" t="s">
        <v>939</v>
      </c>
      <c r="P256">
        <v>30.2733333996383</v>
      </c>
      <c r="Q256">
        <v>-81.890526345223606</v>
      </c>
      <c r="R256">
        <v>90</v>
      </c>
      <c r="S256">
        <v>370</v>
      </c>
      <c r="U256" t="s">
        <v>940</v>
      </c>
      <c r="V256" t="s">
        <v>936</v>
      </c>
      <c r="W256" t="s">
        <v>941</v>
      </c>
      <c r="X256" t="s">
        <v>942</v>
      </c>
      <c r="Y256" t="s">
        <v>943</v>
      </c>
      <c r="Z256" t="s">
        <v>49</v>
      </c>
      <c r="AA256">
        <v>44434</v>
      </c>
      <c r="AB256" t="s">
        <v>1704</v>
      </c>
      <c r="AC256" t="s">
        <v>1705</v>
      </c>
      <c r="AD256" t="s">
        <v>1706</v>
      </c>
    </row>
    <row r="257" spans="1:30" x14ac:dyDescent="0.2">
      <c r="A257">
        <v>5116</v>
      </c>
      <c r="B257" t="s">
        <v>31</v>
      </c>
      <c r="C257" t="s">
        <v>719</v>
      </c>
      <c r="D257" t="s">
        <v>1702</v>
      </c>
      <c r="E257" t="s">
        <v>61</v>
      </c>
      <c r="F257" t="s">
        <v>1707</v>
      </c>
      <c r="G257" t="s">
        <v>1092</v>
      </c>
      <c r="H257" t="s">
        <v>1117</v>
      </c>
      <c r="I257" t="s">
        <v>936</v>
      </c>
      <c r="J257" t="s">
        <v>1708</v>
      </c>
      <c r="K257" t="s">
        <v>1709</v>
      </c>
      <c r="L257" t="s">
        <v>959</v>
      </c>
      <c r="M257" t="s">
        <v>42</v>
      </c>
      <c r="N257">
        <v>31601</v>
      </c>
      <c r="O257" t="s">
        <v>1710</v>
      </c>
      <c r="P257">
        <v>30.801726682857598</v>
      </c>
      <c r="Q257">
        <v>-83.286845987541497</v>
      </c>
      <c r="U257" t="s">
        <v>940</v>
      </c>
      <c r="V257" t="s">
        <v>936</v>
      </c>
      <c r="W257" t="s">
        <v>941</v>
      </c>
      <c r="X257" t="s">
        <v>942</v>
      </c>
      <c r="Y257" t="s">
        <v>943</v>
      </c>
      <c r="Z257" t="s">
        <v>49</v>
      </c>
      <c r="AA257">
        <v>44434</v>
      </c>
      <c r="AB257" t="s">
        <v>1711</v>
      </c>
      <c r="AC257" t="s">
        <v>1712</v>
      </c>
    </row>
    <row r="258" spans="1:30" x14ac:dyDescent="0.2">
      <c r="A258">
        <v>5117</v>
      </c>
      <c r="B258" t="s">
        <v>31</v>
      </c>
      <c r="C258" t="s">
        <v>719</v>
      </c>
      <c r="D258" t="s">
        <v>1702</v>
      </c>
      <c r="E258" t="s">
        <v>61</v>
      </c>
      <c r="F258" t="s">
        <v>1713</v>
      </c>
      <c r="G258" t="s">
        <v>1092</v>
      </c>
      <c r="H258" t="s">
        <v>1093</v>
      </c>
      <c r="I258" t="s">
        <v>936</v>
      </c>
      <c r="J258" t="s">
        <v>1714</v>
      </c>
      <c r="K258" t="s">
        <v>1713</v>
      </c>
      <c r="L258" t="s">
        <v>48</v>
      </c>
      <c r="M258" t="s">
        <v>42</v>
      </c>
      <c r="N258">
        <v>28690</v>
      </c>
      <c r="O258" t="s">
        <v>1715</v>
      </c>
      <c r="P258">
        <v>35.765113658536798</v>
      </c>
      <c r="Q258">
        <v>-81.555430645085195</v>
      </c>
      <c r="U258" t="s">
        <v>940</v>
      </c>
      <c r="V258" t="s">
        <v>936</v>
      </c>
      <c r="W258" t="s">
        <v>941</v>
      </c>
      <c r="X258" t="s">
        <v>942</v>
      </c>
      <c r="Y258" t="s">
        <v>943</v>
      </c>
      <c r="Z258" t="s">
        <v>49</v>
      </c>
      <c r="AA258">
        <v>44434</v>
      </c>
      <c r="AB258" t="s">
        <v>1716</v>
      </c>
    </row>
    <row r="259" spans="1:30" x14ac:dyDescent="0.2">
      <c r="A259">
        <v>5118</v>
      </c>
      <c r="B259" t="s">
        <v>31</v>
      </c>
      <c r="C259" t="s">
        <v>719</v>
      </c>
      <c r="D259" t="s">
        <v>946</v>
      </c>
      <c r="E259" t="s">
        <v>61</v>
      </c>
      <c r="F259" t="s">
        <v>947</v>
      </c>
      <c r="G259" t="s">
        <v>1092</v>
      </c>
      <c r="H259" t="s">
        <v>1117</v>
      </c>
      <c r="I259" t="s">
        <v>948</v>
      </c>
      <c r="J259" t="s">
        <v>949</v>
      </c>
      <c r="K259" t="s">
        <v>947</v>
      </c>
      <c r="L259" t="s">
        <v>130</v>
      </c>
      <c r="M259" t="s">
        <v>42</v>
      </c>
      <c r="N259">
        <v>48326</v>
      </c>
      <c r="O259" t="s">
        <v>950</v>
      </c>
      <c r="P259">
        <v>42.7004122349081</v>
      </c>
      <c r="Q259">
        <v>-83.270784057654296</v>
      </c>
      <c r="R259">
        <v>14</v>
      </c>
      <c r="U259" t="s">
        <v>951</v>
      </c>
      <c r="V259" t="s">
        <v>948</v>
      </c>
      <c r="W259" t="s">
        <v>953</v>
      </c>
      <c r="X259" t="s">
        <v>405</v>
      </c>
      <c r="Y259" t="s">
        <v>42</v>
      </c>
      <c r="Z259" t="s">
        <v>49</v>
      </c>
      <c r="AA259">
        <v>44766</v>
      </c>
      <c r="AB259" t="s">
        <v>1717</v>
      </c>
      <c r="AC259" t="s">
        <v>1718</v>
      </c>
    </row>
    <row r="260" spans="1:30" x14ac:dyDescent="0.2">
      <c r="A260">
        <v>5119</v>
      </c>
      <c r="B260" t="s">
        <v>31</v>
      </c>
      <c r="C260" t="s">
        <v>719</v>
      </c>
      <c r="D260" t="s">
        <v>946</v>
      </c>
      <c r="E260" t="s">
        <v>61</v>
      </c>
      <c r="F260" t="s">
        <v>947</v>
      </c>
      <c r="G260" t="s">
        <v>1092</v>
      </c>
      <c r="H260" t="s">
        <v>1093</v>
      </c>
      <c r="I260" t="s">
        <v>948</v>
      </c>
      <c r="J260" t="s">
        <v>949</v>
      </c>
      <c r="K260" t="s">
        <v>947</v>
      </c>
      <c r="L260" t="s">
        <v>130</v>
      </c>
      <c r="M260" t="s">
        <v>42</v>
      </c>
      <c r="N260">
        <v>48326</v>
      </c>
      <c r="O260" t="s">
        <v>950</v>
      </c>
      <c r="P260">
        <v>42.7004122349081</v>
      </c>
      <c r="Q260">
        <v>-83.270784057654296</v>
      </c>
      <c r="R260">
        <v>14</v>
      </c>
      <c r="U260" t="s">
        <v>951</v>
      </c>
      <c r="V260" t="s">
        <v>948</v>
      </c>
      <c r="W260" t="s">
        <v>953</v>
      </c>
      <c r="X260" t="s">
        <v>405</v>
      </c>
      <c r="Y260" t="s">
        <v>42</v>
      </c>
      <c r="Z260" t="s">
        <v>49</v>
      </c>
      <c r="AA260">
        <v>44766</v>
      </c>
      <c r="AB260" t="s">
        <v>1717</v>
      </c>
      <c r="AC260" t="s">
        <v>1719</v>
      </c>
    </row>
    <row r="261" spans="1:30" x14ac:dyDescent="0.2">
      <c r="A261">
        <v>5120</v>
      </c>
      <c r="B261" t="s">
        <v>31</v>
      </c>
      <c r="C261" t="s">
        <v>719</v>
      </c>
      <c r="D261" t="s">
        <v>1720</v>
      </c>
      <c r="E261" t="s">
        <v>34</v>
      </c>
      <c r="F261" t="s">
        <v>4049</v>
      </c>
      <c r="G261" t="s">
        <v>1072</v>
      </c>
      <c r="H261" t="s">
        <v>1073</v>
      </c>
      <c r="I261" t="s">
        <v>1721</v>
      </c>
      <c r="J261" t="s">
        <v>1722</v>
      </c>
      <c r="K261" t="s">
        <v>1723</v>
      </c>
      <c r="L261" t="s">
        <v>325</v>
      </c>
      <c r="M261" t="s">
        <v>42</v>
      </c>
      <c r="N261">
        <v>60103</v>
      </c>
      <c r="O261" t="s">
        <v>1724</v>
      </c>
      <c r="P261">
        <v>41.989299597891097</v>
      </c>
      <c r="Q261">
        <v>-88.178126342328099</v>
      </c>
      <c r="R261">
        <v>299</v>
      </c>
      <c r="U261" t="s">
        <v>1720</v>
      </c>
      <c r="V261" t="s">
        <v>1725</v>
      </c>
      <c r="W261" t="s">
        <v>1723</v>
      </c>
      <c r="X261" t="s">
        <v>325</v>
      </c>
      <c r="Y261" t="s">
        <v>42</v>
      </c>
      <c r="Z261" t="s">
        <v>49</v>
      </c>
      <c r="AA261">
        <v>44766</v>
      </c>
      <c r="AB261" t="s">
        <v>1726</v>
      </c>
      <c r="AC261" t="s">
        <v>1727</v>
      </c>
    </row>
    <row r="262" spans="1:30" x14ac:dyDescent="0.2">
      <c r="A262">
        <v>5121</v>
      </c>
      <c r="B262" t="s">
        <v>31</v>
      </c>
      <c r="C262" t="s">
        <v>719</v>
      </c>
      <c r="D262" t="s">
        <v>1720</v>
      </c>
      <c r="E262" t="s">
        <v>34</v>
      </c>
      <c r="F262" t="s">
        <v>4050</v>
      </c>
      <c r="G262" t="s">
        <v>1072</v>
      </c>
      <c r="H262" t="s">
        <v>1073</v>
      </c>
      <c r="I262" t="s">
        <v>1721</v>
      </c>
      <c r="J262" t="s">
        <v>1728</v>
      </c>
      <c r="K262" t="s">
        <v>1729</v>
      </c>
      <c r="L262" t="s">
        <v>1730</v>
      </c>
      <c r="M262" t="s">
        <v>381</v>
      </c>
      <c r="N262">
        <v>25315</v>
      </c>
      <c r="P262">
        <v>25.362178573780799</v>
      </c>
      <c r="Q262">
        <v>-101.02376938723199</v>
      </c>
      <c r="U262" t="s">
        <v>1720</v>
      </c>
      <c r="V262" t="s">
        <v>1725</v>
      </c>
      <c r="W262" t="s">
        <v>1723</v>
      </c>
      <c r="X262" t="s">
        <v>325</v>
      </c>
      <c r="Y262" t="s">
        <v>42</v>
      </c>
      <c r="Z262" t="s">
        <v>49</v>
      </c>
      <c r="AA262">
        <v>44766</v>
      </c>
      <c r="AB262" t="s">
        <v>1725</v>
      </c>
      <c r="AC262" t="s">
        <v>1497</v>
      </c>
    </row>
    <row r="263" spans="1:30" x14ac:dyDescent="0.2">
      <c r="A263">
        <v>5122</v>
      </c>
      <c r="B263" t="s">
        <v>31</v>
      </c>
      <c r="C263" t="s">
        <v>719</v>
      </c>
      <c r="D263" t="s">
        <v>550</v>
      </c>
      <c r="E263" t="s">
        <v>61</v>
      </c>
      <c r="F263" t="s">
        <v>551</v>
      </c>
      <c r="G263" t="s">
        <v>1072</v>
      </c>
      <c r="H263" t="s">
        <v>1073</v>
      </c>
      <c r="I263" t="s">
        <v>552</v>
      </c>
      <c r="J263" t="s">
        <v>553</v>
      </c>
      <c r="K263" t="s">
        <v>554</v>
      </c>
      <c r="L263" t="s">
        <v>48</v>
      </c>
      <c r="M263" t="s">
        <v>42</v>
      </c>
      <c r="N263">
        <v>28655</v>
      </c>
      <c r="O263" t="s">
        <v>555</v>
      </c>
      <c r="P263">
        <v>35.7317910373324</v>
      </c>
      <c r="Q263">
        <v>-81.724254443171006</v>
      </c>
      <c r="R263">
        <v>4</v>
      </c>
      <c r="U263" t="s">
        <v>550</v>
      </c>
      <c r="V263" t="s">
        <v>552</v>
      </c>
      <c r="W263" t="s">
        <v>556</v>
      </c>
      <c r="X263" t="s">
        <v>557</v>
      </c>
      <c r="Y263" t="s">
        <v>558</v>
      </c>
      <c r="Z263" t="s">
        <v>49</v>
      </c>
      <c r="AA263">
        <v>44766</v>
      </c>
      <c r="AB263" t="s">
        <v>1731</v>
      </c>
      <c r="AC263" t="s">
        <v>1732</v>
      </c>
    </row>
    <row r="264" spans="1:30" x14ac:dyDescent="0.2">
      <c r="A264">
        <v>5123</v>
      </c>
      <c r="B264" t="s">
        <v>31</v>
      </c>
      <c r="C264" t="s">
        <v>719</v>
      </c>
      <c r="D264" t="s">
        <v>550</v>
      </c>
      <c r="E264" t="s">
        <v>61</v>
      </c>
      <c r="F264" t="s">
        <v>560</v>
      </c>
      <c r="G264" t="s">
        <v>1072</v>
      </c>
      <c r="H264" t="s">
        <v>1073</v>
      </c>
      <c r="I264" t="s">
        <v>552</v>
      </c>
      <c r="J264" t="s">
        <v>561</v>
      </c>
      <c r="K264" t="s">
        <v>562</v>
      </c>
      <c r="L264" t="s">
        <v>511</v>
      </c>
      <c r="M264" t="s">
        <v>42</v>
      </c>
      <c r="N264">
        <v>19608</v>
      </c>
      <c r="O264" t="s">
        <v>563</v>
      </c>
      <c r="P264">
        <v>40.304335499614503</v>
      </c>
      <c r="Q264">
        <v>-76.046881712878104</v>
      </c>
      <c r="U264" t="s">
        <v>550</v>
      </c>
      <c r="V264" t="s">
        <v>552</v>
      </c>
      <c r="W264" t="s">
        <v>556</v>
      </c>
      <c r="X264" t="s">
        <v>557</v>
      </c>
      <c r="Y264" t="s">
        <v>558</v>
      </c>
      <c r="Z264" t="s">
        <v>49</v>
      </c>
      <c r="AA264">
        <v>44426</v>
      </c>
      <c r="AB264" t="s">
        <v>552</v>
      </c>
      <c r="AC264" t="s">
        <v>1732</v>
      </c>
    </row>
    <row r="265" spans="1:30" x14ac:dyDescent="0.2">
      <c r="A265">
        <v>5124</v>
      </c>
      <c r="B265" t="s">
        <v>31</v>
      </c>
      <c r="C265" t="s">
        <v>719</v>
      </c>
      <c r="D265" t="s">
        <v>550</v>
      </c>
      <c r="E265" t="s">
        <v>61</v>
      </c>
      <c r="F265" t="s">
        <v>565</v>
      </c>
      <c r="G265" t="s">
        <v>1072</v>
      </c>
      <c r="H265" t="s">
        <v>1073</v>
      </c>
      <c r="I265" t="s">
        <v>552</v>
      </c>
      <c r="J265" t="s">
        <v>566</v>
      </c>
      <c r="K265" t="s">
        <v>567</v>
      </c>
      <c r="L265" t="s">
        <v>511</v>
      </c>
      <c r="M265" t="s">
        <v>42</v>
      </c>
      <c r="N265">
        <v>15857</v>
      </c>
      <c r="O265" t="s">
        <v>568</v>
      </c>
      <c r="P265">
        <v>41.431434406432999</v>
      </c>
      <c r="Q265">
        <v>-78.543045646695305</v>
      </c>
      <c r="U265" t="s">
        <v>550</v>
      </c>
      <c r="V265" t="s">
        <v>552</v>
      </c>
      <c r="W265" t="s">
        <v>556</v>
      </c>
      <c r="X265" t="s">
        <v>557</v>
      </c>
      <c r="Y265" t="s">
        <v>558</v>
      </c>
      <c r="Z265" t="s">
        <v>49</v>
      </c>
      <c r="AA265">
        <v>44426</v>
      </c>
      <c r="AB265" t="s">
        <v>552</v>
      </c>
      <c r="AC265" t="s">
        <v>1732</v>
      </c>
    </row>
    <row r="266" spans="1:30" x14ac:dyDescent="0.2">
      <c r="A266">
        <v>5125</v>
      </c>
      <c r="B266" t="s">
        <v>31</v>
      </c>
      <c r="C266" t="s">
        <v>719</v>
      </c>
      <c r="D266" t="s">
        <v>550</v>
      </c>
      <c r="E266" t="s">
        <v>61</v>
      </c>
      <c r="F266" t="s">
        <v>570</v>
      </c>
      <c r="G266" t="s">
        <v>1072</v>
      </c>
      <c r="H266" t="s">
        <v>1073</v>
      </c>
      <c r="I266" t="s">
        <v>552</v>
      </c>
      <c r="J266" t="s">
        <v>571</v>
      </c>
      <c r="K266" t="s">
        <v>572</v>
      </c>
      <c r="L266" t="s">
        <v>405</v>
      </c>
      <c r="M266" t="s">
        <v>42</v>
      </c>
      <c r="N266">
        <v>91355</v>
      </c>
      <c r="O266" t="s">
        <v>573</v>
      </c>
      <c r="P266">
        <v>34.436055757100398</v>
      </c>
      <c r="Q266">
        <v>-118.588908832101</v>
      </c>
      <c r="U266" t="s">
        <v>550</v>
      </c>
      <c r="V266" t="s">
        <v>552</v>
      </c>
      <c r="W266" t="s">
        <v>556</v>
      </c>
      <c r="X266" t="s">
        <v>557</v>
      </c>
      <c r="Y266" t="s">
        <v>558</v>
      </c>
      <c r="Z266" t="s">
        <v>49</v>
      </c>
      <c r="AA266">
        <v>44426</v>
      </c>
      <c r="AB266" t="s">
        <v>552</v>
      </c>
      <c r="AC266" t="s">
        <v>1732</v>
      </c>
    </row>
    <row r="267" spans="1:30" x14ac:dyDescent="0.2">
      <c r="A267">
        <v>5126</v>
      </c>
      <c r="B267" t="s">
        <v>31</v>
      </c>
      <c r="C267" t="s">
        <v>719</v>
      </c>
      <c r="D267" t="s">
        <v>1733</v>
      </c>
      <c r="E267" t="s">
        <v>61</v>
      </c>
      <c r="F267" t="s">
        <v>1733</v>
      </c>
      <c r="G267" t="s">
        <v>1092</v>
      </c>
      <c r="H267" t="s">
        <v>1135</v>
      </c>
      <c r="I267" t="s">
        <v>1734</v>
      </c>
      <c r="J267" t="s">
        <v>1735</v>
      </c>
      <c r="K267" t="s">
        <v>1736</v>
      </c>
      <c r="L267" t="s">
        <v>405</v>
      </c>
      <c r="M267" t="s">
        <v>42</v>
      </c>
      <c r="N267">
        <v>93030</v>
      </c>
      <c r="O267" t="s">
        <v>1737</v>
      </c>
      <c r="P267">
        <v>34.2043541243129</v>
      </c>
      <c r="Q267">
        <v>-119.132623531631</v>
      </c>
      <c r="R267">
        <v>35</v>
      </c>
      <c r="U267" t="s">
        <v>1733</v>
      </c>
      <c r="V267" t="s">
        <v>1734</v>
      </c>
      <c r="W267" t="s">
        <v>1736</v>
      </c>
      <c r="X267" t="s">
        <v>405</v>
      </c>
      <c r="Y267" t="s">
        <v>42</v>
      </c>
      <c r="Z267" t="s">
        <v>49</v>
      </c>
      <c r="AA267">
        <v>44766</v>
      </c>
      <c r="AB267" t="s">
        <v>1738</v>
      </c>
      <c r="AC267" t="s">
        <v>1739</v>
      </c>
    </row>
    <row r="268" spans="1:30" x14ac:dyDescent="0.2">
      <c r="A268">
        <v>5127</v>
      </c>
      <c r="B268" t="s">
        <v>31</v>
      </c>
      <c r="C268" t="s">
        <v>719</v>
      </c>
      <c r="D268" t="s">
        <v>1733</v>
      </c>
      <c r="E268" t="s">
        <v>61</v>
      </c>
      <c r="F268" t="s">
        <v>1733</v>
      </c>
      <c r="G268" t="s">
        <v>1092</v>
      </c>
      <c r="H268" t="s">
        <v>1093</v>
      </c>
      <c r="I268" t="s">
        <v>1734</v>
      </c>
      <c r="J268" t="s">
        <v>1735</v>
      </c>
      <c r="K268" t="s">
        <v>1736</v>
      </c>
      <c r="L268" t="s">
        <v>405</v>
      </c>
      <c r="M268" t="s">
        <v>42</v>
      </c>
      <c r="N268">
        <v>93030</v>
      </c>
      <c r="O268" t="s">
        <v>1737</v>
      </c>
      <c r="P268">
        <v>34.2043541243129</v>
      </c>
      <c r="Q268">
        <v>-119.132623531631</v>
      </c>
      <c r="R268">
        <v>35</v>
      </c>
      <c r="U268" t="s">
        <v>1733</v>
      </c>
      <c r="V268" t="s">
        <v>1734</v>
      </c>
      <c r="W268" t="s">
        <v>1736</v>
      </c>
      <c r="X268" t="s">
        <v>405</v>
      </c>
      <c r="Y268" t="s">
        <v>42</v>
      </c>
      <c r="Z268" t="s">
        <v>49</v>
      </c>
      <c r="AA268">
        <v>44766</v>
      </c>
      <c r="AB268" t="s">
        <v>1738</v>
      </c>
      <c r="AC268" t="s">
        <v>1740</v>
      </c>
    </row>
    <row r="269" spans="1:30" x14ac:dyDescent="0.2">
      <c r="A269">
        <v>5128</v>
      </c>
      <c r="B269" t="s">
        <v>31</v>
      </c>
      <c r="C269" t="s">
        <v>719</v>
      </c>
      <c r="D269" t="s">
        <v>1741</v>
      </c>
      <c r="E269" t="s">
        <v>61</v>
      </c>
      <c r="F269" t="s">
        <v>1741</v>
      </c>
      <c r="G269" t="s">
        <v>1092</v>
      </c>
      <c r="H269" t="s">
        <v>1093</v>
      </c>
      <c r="I269" t="s">
        <v>1742</v>
      </c>
      <c r="J269" t="s">
        <v>1743</v>
      </c>
      <c r="K269" t="s">
        <v>1744</v>
      </c>
      <c r="L269" t="s">
        <v>48</v>
      </c>
      <c r="M269" t="s">
        <v>42</v>
      </c>
      <c r="N269">
        <v>27410</v>
      </c>
      <c r="O269" t="s">
        <v>1745</v>
      </c>
      <c r="P269">
        <v>36.07</v>
      </c>
      <c r="Q269">
        <v>-79.790000000000006</v>
      </c>
      <c r="R269">
        <v>20</v>
      </c>
      <c r="S269">
        <v>1</v>
      </c>
      <c r="U269" t="s">
        <v>1741</v>
      </c>
      <c r="V269" t="s">
        <v>1742</v>
      </c>
      <c r="W269" t="s">
        <v>1744</v>
      </c>
      <c r="X269" t="s">
        <v>48</v>
      </c>
      <c r="Y269" t="s">
        <v>42</v>
      </c>
      <c r="Z269" t="s">
        <v>73</v>
      </c>
      <c r="AA269">
        <v>44774</v>
      </c>
      <c r="AB269" t="s">
        <v>1746</v>
      </c>
      <c r="AC269" t="s">
        <v>1747</v>
      </c>
      <c r="AD269" t="s">
        <v>738</v>
      </c>
    </row>
    <row r="270" spans="1:30" x14ac:dyDescent="0.2">
      <c r="A270">
        <v>5129</v>
      </c>
      <c r="B270" t="s">
        <v>31</v>
      </c>
      <c r="C270" t="s">
        <v>719</v>
      </c>
      <c r="D270" t="s">
        <v>1748</v>
      </c>
      <c r="E270" t="s">
        <v>61</v>
      </c>
      <c r="F270" t="s">
        <v>1748</v>
      </c>
      <c r="G270" t="s">
        <v>1092</v>
      </c>
      <c r="H270" t="s">
        <v>1093</v>
      </c>
      <c r="I270" t="s">
        <v>1749</v>
      </c>
      <c r="J270" t="s">
        <v>1750</v>
      </c>
      <c r="K270" t="s">
        <v>1751</v>
      </c>
      <c r="L270" t="s">
        <v>405</v>
      </c>
      <c r="M270" t="s">
        <v>42</v>
      </c>
      <c r="N270">
        <v>94550</v>
      </c>
      <c r="O270" t="s">
        <v>1752</v>
      </c>
      <c r="P270">
        <v>37.68</v>
      </c>
      <c r="Q270">
        <v>-121.76</v>
      </c>
      <c r="R270">
        <v>50</v>
      </c>
      <c r="S270">
        <v>1</v>
      </c>
      <c r="U270" t="s">
        <v>1748</v>
      </c>
      <c r="V270" t="s">
        <v>1749</v>
      </c>
      <c r="W270" t="s">
        <v>1751</v>
      </c>
      <c r="X270" t="s">
        <v>405</v>
      </c>
      <c r="Y270" t="s">
        <v>42</v>
      </c>
      <c r="Z270" t="s">
        <v>73</v>
      </c>
      <c r="AA270">
        <v>44774</v>
      </c>
      <c r="AB270" t="s">
        <v>1753</v>
      </c>
      <c r="AC270" t="s">
        <v>726</v>
      </c>
      <c r="AD270" t="s">
        <v>738</v>
      </c>
    </row>
    <row r="271" spans="1:30" x14ac:dyDescent="0.2">
      <c r="A271">
        <v>5130</v>
      </c>
      <c r="B271" t="s">
        <v>113</v>
      </c>
      <c r="C271" t="s">
        <v>719</v>
      </c>
      <c r="D271" t="s">
        <v>967</v>
      </c>
      <c r="E271" t="s">
        <v>61</v>
      </c>
      <c r="F271" t="s">
        <v>968</v>
      </c>
      <c r="G271" t="s">
        <v>1092</v>
      </c>
      <c r="H271" t="s">
        <v>1093</v>
      </c>
      <c r="I271" t="s">
        <v>969</v>
      </c>
      <c r="J271" t="s">
        <v>970</v>
      </c>
      <c r="K271" t="s">
        <v>519</v>
      </c>
      <c r="L271" t="s">
        <v>405</v>
      </c>
      <c r="M271" t="s">
        <v>42</v>
      </c>
      <c r="N271">
        <v>90067</v>
      </c>
      <c r="O271" t="s">
        <v>117</v>
      </c>
      <c r="P271">
        <v>34.059593517784897</v>
      </c>
      <c r="Q271">
        <v>-118.41392254509501</v>
      </c>
      <c r="R271">
        <v>2500</v>
      </c>
      <c r="S271">
        <v>54</v>
      </c>
      <c r="U271" t="s">
        <v>967</v>
      </c>
      <c r="V271" t="s">
        <v>969</v>
      </c>
      <c r="W271" t="s">
        <v>519</v>
      </c>
      <c r="X271" t="s">
        <v>519</v>
      </c>
      <c r="Y271" t="s">
        <v>42</v>
      </c>
      <c r="Z271" t="s">
        <v>49</v>
      </c>
      <c r="AA271">
        <v>44781</v>
      </c>
      <c r="AB271" t="s">
        <v>971</v>
      </c>
      <c r="AC271" t="s">
        <v>972</v>
      </c>
      <c r="AD271" t="s">
        <v>681</v>
      </c>
    </row>
    <row r="272" spans="1:30" x14ac:dyDescent="0.2">
      <c r="A272">
        <v>5131</v>
      </c>
      <c r="B272" t="s">
        <v>113</v>
      </c>
      <c r="C272" t="s">
        <v>719</v>
      </c>
      <c r="D272" t="s">
        <v>973</v>
      </c>
      <c r="E272" t="s">
        <v>34</v>
      </c>
      <c r="F272" t="s">
        <v>974</v>
      </c>
      <c r="G272" t="s">
        <v>1092</v>
      </c>
      <c r="H272" t="s">
        <v>1093</v>
      </c>
      <c r="I272" t="s">
        <v>975</v>
      </c>
      <c r="J272" t="s">
        <v>117</v>
      </c>
      <c r="K272" t="s">
        <v>976</v>
      </c>
      <c r="L272" t="s">
        <v>133</v>
      </c>
      <c r="M272" t="s">
        <v>66</v>
      </c>
      <c r="N272" t="s">
        <v>977</v>
      </c>
      <c r="P272">
        <v>42.296901815874001</v>
      </c>
      <c r="Q272">
        <v>-82.985760473662907</v>
      </c>
      <c r="R272">
        <v>2400</v>
      </c>
      <c r="S272">
        <v>45</v>
      </c>
      <c r="U272" t="s">
        <v>973</v>
      </c>
      <c r="V272" t="s">
        <v>1754</v>
      </c>
      <c r="W272" t="s">
        <v>979</v>
      </c>
      <c r="X272" t="s">
        <v>980</v>
      </c>
      <c r="Y272" t="s">
        <v>981</v>
      </c>
      <c r="Z272" t="s">
        <v>49</v>
      </c>
      <c r="AA272">
        <v>44781</v>
      </c>
      <c r="AB272" t="s">
        <v>982</v>
      </c>
      <c r="AC272" t="s">
        <v>983</v>
      </c>
      <c r="AD272" t="s">
        <v>681</v>
      </c>
    </row>
    <row r="273" spans="1:30" x14ac:dyDescent="0.2">
      <c r="A273">
        <v>5132</v>
      </c>
      <c r="B273" t="s">
        <v>113</v>
      </c>
      <c r="C273" t="s">
        <v>719</v>
      </c>
      <c r="D273" t="s">
        <v>984</v>
      </c>
      <c r="E273" t="s">
        <v>34</v>
      </c>
      <c r="F273" t="s">
        <v>985</v>
      </c>
      <c r="G273" t="s">
        <v>1092</v>
      </c>
      <c r="H273" t="s">
        <v>1117</v>
      </c>
      <c r="I273" t="s">
        <v>986</v>
      </c>
      <c r="J273" t="s">
        <v>117</v>
      </c>
      <c r="K273" t="s">
        <v>987</v>
      </c>
      <c r="L273" t="s">
        <v>651</v>
      </c>
      <c r="M273" t="s">
        <v>42</v>
      </c>
      <c r="N273" t="s">
        <v>117</v>
      </c>
      <c r="O273" t="s">
        <v>117</v>
      </c>
      <c r="P273">
        <v>40.495539904811999</v>
      </c>
      <c r="Q273">
        <v>-86.131014737889004</v>
      </c>
      <c r="R273">
        <v>1400</v>
      </c>
      <c r="S273">
        <v>23</v>
      </c>
      <c r="U273" t="s">
        <v>973</v>
      </c>
      <c r="V273" t="s">
        <v>988</v>
      </c>
      <c r="W273" t="s">
        <v>989</v>
      </c>
      <c r="X273" t="s">
        <v>980</v>
      </c>
      <c r="Y273" t="s">
        <v>981</v>
      </c>
      <c r="Z273" t="s">
        <v>49</v>
      </c>
      <c r="AA273">
        <v>44781</v>
      </c>
      <c r="AB273" t="s">
        <v>990</v>
      </c>
      <c r="AC273" t="s">
        <v>991</v>
      </c>
      <c r="AD273" t="s">
        <v>681</v>
      </c>
    </row>
    <row r="274" spans="1:30" x14ac:dyDescent="0.2">
      <c r="A274">
        <v>5133</v>
      </c>
      <c r="B274" t="s">
        <v>31</v>
      </c>
      <c r="C274" t="s">
        <v>719</v>
      </c>
      <c r="D274" t="s">
        <v>4115</v>
      </c>
      <c r="E274" t="s">
        <v>34</v>
      </c>
      <c r="F274" t="s">
        <v>4116</v>
      </c>
      <c r="G274" t="s">
        <v>1092</v>
      </c>
      <c r="H274" t="s">
        <v>1093</v>
      </c>
      <c r="I274" t="s">
        <v>4117</v>
      </c>
      <c r="J274" t="s">
        <v>4118</v>
      </c>
      <c r="K274" t="s">
        <v>4119</v>
      </c>
      <c r="L274" t="s">
        <v>133</v>
      </c>
      <c r="M274" t="s">
        <v>66</v>
      </c>
      <c r="N274" t="s">
        <v>4120</v>
      </c>
      <c r="O274" t="s">
        <v>4121</v>
      </c>
      <c r="P274">
        <v>45.325596926363403</v>
      </c>
      <c r="Q274">
        <v>-75.836900830691306</v>
      </c>
      <c r="U274" t="s">
        <v>4122</v>
      </c>
      <c r="V274" t="s">
        <v>4117</v>
      </c>
      <c r="W274" t="s">
        <v>4123</v>
      </c>
      <c r="X274" t="s">
        <v>959</v>
      </c>
      <c r="Y274" t="s">
        <v>42</v>
      </c>
      <c r="Z274" t="s">
        <v>49</v>
      </c>
      <c r="AA274">
        <v>44801</v>
      </c>
      <c r="AB274" t="s">
        <v>4124</v>
      </c>
      <c r="AC274" t="s">
        <v>4125</v>
      </c>
    </row>
    <row r="275" spans="1:30" x14ac:dyDescent="0.2">
      <c r="A275">
        <v>5134</v>
      </c>
      <c r="B275" t="s">
        <v>31</v>
      </c>
      <c r="C275" t="s">
        <v>719</v>
      </c>
      <c r="D275" t="s">
        <v>1755</v>
      </c>
      <c r="E275" t="s">
        <v>34</v>
      </c>
      <c r="F275" t="s">
        <v>1756</v>
      </c>
      <c r="G275" t="s">
        <v>1072</v>
      </c>
      <c r="H275" t="s">
        <v>1152</v>
      </c>
      <c r="I275" t="s">
        <v>1757</v>
      </c>
      <c r="J275" t="s">
        <v>1758</v>
      </c>
      <c r="K275" t="s">
        <v>1759</v>
      </c>
      <c r="L275" t="s">
        <v>599</v>
      </c>
      <c r="M275" t="s">
        <v>381</v>
      </c>
      <c r="N275">
        <v>85340</v>
      </c>
      <c r="O275" t="s">
        <v>1760</v>
      </c>
      <c r="P275">
        <v>27.9457475363449</v>
      </c>
      <c r="Q275">
        <v>-110.81219400000001</v>
      </c>
      <c r="U275" t="s">
        <v>1755</v>
      </c>
      <c r="V275" t="s">
        <v>1761</v>
      </c>
      <c r="W275" t="s">
        <v>1762</v>
      </c>
      <c r="X275" t="s">
        <v>511</v>
      </c>
      <c r="Y275" t="s">
        <v>42</v>
      </c>
      <c r="Z275" t="s">
        <v>49</v>
      </c>
      <c r="AA275">
        <v>44430</v>
      </c>
      <c r="AB275" t="s">
        <v>1763</v>
      </c>
      <c r="AC275" t="s">
        <v>1764</v>
      </c>
    </row>
    <row r="276" spans="1:30" x14ac:dyDescent="0.2">
      <c r="A276">
        <v>5135</v>
      </c>
      <c r="B276" t="s">
        <v>31</v>
      </c>
      <c r="C276" t="s">
        <v>719</v>
      </c>
      <c r="D276" t="s">
        <v>1755</v>
      </c>
      <c r="E276" t="s">
        <v>34</v>
      </c>
      <c r="F276" t="s">
        <v>1765</v>
      </c>
      <c r="G276" t="s">
        <v>1072</v>
      </c>
      <c r="H276" t="s">
        <v>1152</v>
      </c>
      <c r="I276" t="s">
        <v>1757</v>
      </c>
      <c r="J276" t="s">
        <v>1766</v>
      </c>
      <c r="K276" t="s">
        <v>1767</v>
      </c>
      <c r="L276" t="s">
        <v>599</v>
      </c>
      <c r="M276" t="s">
        <v>381</v>
      </c>
      <c r="N276">
        <v>83118</v>
      </c>
      <c r="O276" t="s">
        <v>1768</v>
      </c>
      <c r="P276">
        <v>29.188919279666401</v>
      </c>
      <c r="Q276">
        <v>-111.007330631701</v>
      </c>
      <c r="U276" t="s">
        <v>1755</v>
      </c>
      <c r="V276" t="s">
        <v>1761</v>
      </c>
      <c r="W276" t="s">
        <v>1762</v>
      </c>
      <c r="X276" t="s">
        <v>511</v>
      </c>
      <c r="Y276" t="s">
        <v>42</v>
      </c>
      <c r="Z276" t="s">
        <v>49</v>
      </c>
      <c r="AA276">
        <v>44430</v>
      </c>
      <c r="AB276" t="s">
        <v>1763</v>
      </c>
      <c r="AC276" t="s">
        <v>1764</v>
      </c>
    </row>
    <row r="277" spans="1:30" x14ac:dyDescent="0.2">
      <c r="A277">
        <v>5136</v>
      </c>
      <c r="B277" t="s">
        <v>31</v>
      </c>
      <c r="C277" t="s">
        <v>719</v>
      </c>
      <c r="D277" t="s">
        <v>1755</v>
      </c>
      <c r="E277" t="s">
        <v>34</v>
      </c>
      <c r="F277" t="s">
        <v>1769</v>
      </c>
      <c r="G277" t="s">
        <v>1072</v>
      </c>
      <c r="H277" t="s">
        <v>1152</v>
      </c>
      <c r="I277" t="s">
        <v>1757</v>
      </c>
      <c r="J277" t="s">
        <v>1770</v>
      </c>
      <c r="K277" t="s">
        <v>1744</v>
      </c>
      <c r="L277" t="s">
        <v>48</v>
      </c>
      <c r="M277" t="s">
        <v>42</v>
      </c>
      <c r="N277">
        <v>27409</v>
      </c>
      <c r="O277" t="s">
        <v>1771</v>
      </c>
      <c r="P277">
        <v>36.077802478806703</v>
      </c>
      <c r="Q277">
        <v>-79.9735268616718</v>
      </c>
      <c r="U277" t="s">
        <v>1755</v>
      </c>
      <c r="V277" t="s">
        <v>1761</v>
      </c>
      <c r="W277" t="s">
        <v>1762</v>
      </c>
      <c r="X277" t="s">
        <v>511</v>
      </c>
      <c r="Y277" t="s">
        <v>42</v>
      </c>
      <c r="Z277" t="s">
        <v>49</v>
      </c>
      <c r="AA277">
        <v>44430</v>
      </c>
      <c r="AB277" t="s">
        <v>1763</v>
      </c>
      <c r="AC277" t="s">
        <v>1764</v>
      </c>
    </row>
    <row r="278" spans="1:30" x14ac:dyDescent="0.2">
      <c r="A278">
        <v>5137</v>
      </c>
      <c r="B278" t="s">
        <v>31</v>
      </c>
      <c r="C278" t="s">
        <v>719</v>
      </c>
      <c r="D278" t="s">
        <v>1772</v>
      </c>
      <c r="E278" t="s">
        <v>61</v>
      </c>
      <c r="F278" t="s">
        <v>1772</v>
      </c>
      <c r="G278" t="s">
        <v>1092</v>
      </c>
      <c r="H278" t="s">
        <v>1093</v>
      </c>
      <c r="I278" t="s">
        <v>1773</v>
      </c>
      <c r="J278" t="s">
        <v>1774</v>
      </c>
      <c r="K278" t="s">
        <v>1009</v>
      </c>
      <c r="L278" t="s">
        <v>405</v>
      </c>
      <c r="M278" t="s">
        <v>42</v>
      </c>
      <c r="N278">
        <v>94539</v>
      </c>
      <c r="O278" t="s">
        <v>1775</v>
      </c>
      <c r="P278">
        <v>37.464952295042799</v>
      </c>
      <c r="Q278">
        <v>-121.918059545037</v>
      </c>
      <c r="R278">
        <v>75</v>
      </c>
      <c r="U278" t="s">
        <v>1772</v>
      </c>
      <c r="V278" t="s">
        <v>1773</v>
      </c>
      <c r="W278" t="s">
        <v>1009</v>
      </c>
      <c r="X278" t="s">
        <v>405</v>
      </c>
      <c r="Y278" t="s">
        <v>42</v>
      </c>
      <c r="Z278" t="s">
        <v>49</v>
      </c>
      <c r="AA278">
        <v>44766</v>
      </c>
      <c r="AB278" t="s">
        <v>1776</v>
      </c>
      <c r="AC278" t="s">
        <v>1777</v>
      </c>
    </row>
    <row r="279" spans="1:30" x14ac:dyDescent="0.2">
      <c r="A279">
        <v>5138</v>
      </c>
      <c r="B279" t="s">
        <v>113</v>
      </c>
      <c r="C279" t="s">
        <v>719</v>
      </c>
      <c r="D279" t="s">
        <v>1003</v>
      </c>
      <c r="E279" t="s">
        <v>61</v>
      </c>
      <c r="F279" t="s">
        <v>998</v>
      </c>
      <c r="G279" t="s">
        <v>1092</v>
      </c>
      <c r="H279" t="s">
        <v>1093</v>
      </c>
      <c r="I279" t="s">
        <v>999</v>
      </c>
      <c r="J279" t="s">
        <v>1000</v>
      </c>
      <c r="K279" t="s">
        <v>1001</v>
      </c>
      <c r="L279" t="s">
        <v>766</v>
      </c>
      <c r="M279" t="s">
        <v>42</v>
      </c>
      <c r="N279">
        <v>78725</v>
      </c>
      <c r="O279" t="s">
        <v>1002</v>
      </c>
      <c r="P279">
        <v>30.23</v>
      </c>
      <c r="Q279">
        <v>-97.61</v>
      </c>
      <c r="S279">
        <v>100</v>
      </c>
      <c r="U279" t="s">
        <v>1003</v>
      </c>
      <c r="V279" t="s">
        <v>1004</v>
      </c>
      <c r="W279" t="s">
        <v>1001</v>
      </c>
      <c r="X279" t="s">
        <v>766</v>
      </c>
      <c r="Y279" t="s">
        <v>42</v>
      </c>
      <c r="Z279" t="s">
        <v>73</v>
      </c>
      <c r="AA279">
        <v>44777</v>
      </c>
      <c r="AB279" t="s">
        <v>1005</v>
      </c>
      <c r="AC279" t="s">
        <v>726</v>
      </c>
      <c r="AD279" t="s">
        <v>738</v>
      </c>
    </row>
    <row r="280" spans="1:30" x14ac:dyDescent="0.2">
      <c r="A280">
        <v>5139</v>
      </c>
      <c r="B280" t="s">
        <v>31</v>
      </c>
      <c r="C280" t="s">
        <v>719</v>
      </c>
      <c r="D280" t="s">
        <v>997</v>
      </c>
      <c r="E280" t="s">
        <v>61</v>
      </c>
      <c r="F280" t="s">
        <v>1778</v>
      </c>
      <c r="G280" t="s">
        <v>1092</v>
      </c>
      <c r="H280" t="s">
        <v>1093</v>
      </c>
      <c r="I280" t="s">
        <v>1004</v>
      </c>
      <c r="J280" t="s">
        <v>1017</v>
      </c>
      <c r="K280" t="s">
        <v>1018</v>
      </c>
      <c r="L280" t="s">
        <v>41</v>
      </c>
      <c r="M280" t="s">
        <v>42</v>
      </c>
      <c r="N280">
        <v>89434</v>
      </c>
      <c r="O280" t="s">
        <v>1779</v>
      </c>
      <c r="P280">
        <v>39.537645995166699</v>
      </c>
      <c r="Q280">
        <v>-119.438986058471</v>
      </c>
      <c r="R280">
        <v>7000</v>
      </c>
      <c r="S280">
        <v>20</v>
      </c>
      <c r="U280" t="s">
        <v>1780</v>
      </c>
      <c r="V280" t="s">
        <v>1004</v>
      </c>
      <c r="W280" t="s">
        <v>1011</v>
      </c>
      <c r="X280" t="s">
        <v>405</v>
      </c>
      <c r="Y280" t="s">
        <v>42</v>
      </c>
      <c r="Z280" t="s">
        <v>49</v>
      </c>
      <c r="AA280">
        <v>44766</v>
      </c>
      <c r="AB280" t="s">
        <v>1781</v>
      </c>
      <c r="AC280" t="s">
        <v>1782</v>
      </c>
      <c r="AD280" t="s">
        <v>1534</v>
      </c>
    </row>
    <row r="281" spans="1:30" x14ac:dyDescent="0.2">
      <c r="A281">
        <v>5140</v>
      </c>
      <c r="B281" t="s">
        <v>31</v>
      </c>
      <c r="C281" t="s">
        <v>719</v>
      </c>
      <c r="D281" t="s">
        <v>997</v>
      </c>
      <c r="E281" t="s">
        <v>61</v>
      </c>
      <c r="F281" t="s">
        <v>1778</v>
      </c>
      <c r="G281" t="s">
        <v>1092</v>
      </c>
      <c r="H281" t="s">
        <v>1135</v>
      </c>
      <c r="I281" t="s">
        <v>1004</v>
      </c>
      <c r="J281" t="s">
        <v>1017</v>
      </c>
      <c r="K281" t="s">
        <v>1018</v>
      </c>
      <c r="L281" t="s">
        <v>41</v>
      </c>
      <c r="M281" t="s">
        <v>42</v>
      </c>
      <c r="N281">
        <v>89434</v>
      </c>
      <c r="O281" t="s">
        <v>1779</v>
      </c>
      <c r="P281">
        <v>39.537645995166699</v>
      </c>
      <c r="Q281">
        <v>-119.438986058471</v>
      </c>
      <c r="R281">
        <v>7000</v>
      </c>
      <c r="S281">
        <v>20</v>
      </c>
      <c r="U281" t="s">
        <v>1780</v>
      </c>
      <c r="V281" t="s">
        <v>1004</v>
      </c>
      <c r="W281" t="s">
        <v>1011</v>
      </c>
      <c r="X281" t="s">
        <v>405</v>
      </c>
      <c r="Y281" t="s">
        <v>42</v>
      </c>
      <c r="Z281" t="s">
        <v>49</v>
      </c>
      <c r="AA281">
        <v>44766</v>
      </c>
      <c r="AB281" t="s">
        <v>1781</v>
      </c>
      <c r="AC281" t="s">
        <v>1782</v>
      </c>
      <c r="AD281" t="s">
        <v>1534</v>
      </c>
    </row>
    <row r="282" spans="1:30" x14ac:dyDescent="0.2">
      <c r="A282">
        <v>5141</v>
      </c>
      <c r="B282" t="s">
        <v>31</v>
      </c>
      <c r="C282" t="s">
        <v>719</v>
      </c>
      <c r="D282" t="s">
        <v>1783</v>
      </c>
      <c r="E282" t="s">
        <v>61</v>
      </c>
      <c r="F282" t="s">
        <v>1784</v>
      </c>
      <c r="G282" t="s">
        <v>1092</v>
      </c>
      <c r="H282" t="s">
        <v>1093</v>
      </c>
      <c r="I282" t="s">
        <v>1785</v>
      </c>
      <c r="J282" t="s">
        <v>1786</v>
      </c>
      <c r="K282" t="s">
        <v>1787</v>
      </c>
      <c r="L282" t="s">
        <v>938</v>
      </c>
      <c r="M282" t="s">
        <v>42</v>
      </c>
      <c r="N282">
        <v>32771</v>
      </c>
      <c r="O282" t="s">
        <v>1788</v>
      </c>
      <c r="P282">
        <v>28.809553698485601</v>
      </c>
      <c r="Q282">
        <v>-81.317012245256393</v>
      </c>
      <c r="R282">
        <v>30</v>
      </c>
      <c r="U282" t="s">
        <v>1784</v>
      </c>
      <c r="V282" t="s">
        <v>1785</v>
      </c>
      <c r="W282" t="s">
        <v>1787</v>
      </c>
      <c r="X282" t="s">
        <v>938</v>
      </c>
      <c r="Y282" t="s">
        <v>42</v>
      </c>
      <c r="Z282" t="s">
        <v>49</v>
      </c>
      <c r="AA282">
        <v>44766</v>
      </c>
      <c r="AB282" t="s">
        <v>1255</v>
      </c>
      <c r="AC282" t="s">
        <v>1789</v>
      </c>
    </row>
    <row r="283" spans="1:30" x14ac:dyDescent="0.2">
      <c r="A283">
        <v>5142</v>
      </c>
      <c r="B283" t="s">
        <v>31</v>
      </c>
      <c r="C283" t="s">
        <v>719</v>
      </c>
      <c r="D283" t="s">
        <v>1790</v>
      </c>
      <c r="E283" t="s">
        <v>61</v>
      </c>
      <c r="F283" t="s">
        <v>1790</v>
      </c>
      <c r="G283" t="s">
        <v>1092</v>
      </c>
      <c r="H283" t="s">
        <v>1093</v>
      </c>
      <c r="I283" t="s">
        <v>1791</v>
      </c>
      <c r="J283" t="s">
        <v>1792</v>
      </c>
      <c r="K283" t="s">
        <v>1196</v>
      </c>
      <c r="L283" t="s">
        <v>405</v>
      </c>
      <c r="M283" t="s">
        <v>42</v>
      </c>
      <c r="N283">
        <v>90670</v>
      </c>
      <c r="O283" t="s">
        <v>1793</v>
      </c>
      <c r="P283">
        <v>33.94</v>
      </c>
      <c r="Q283">
        <v>-118.07</v>
      </c>
      <c r="R283">
        <v>1000</v>
      </c>
      <c r="S283">
        <v>25.6</v>
      </c>
      <c r="U283" t="s">
        <v>1790</v>
      </c>
      <c r="V283" t="s">
        <v>1791</v>
      </c>
      <c r="W283" t="s">
        <v>1196</v>
      </c>
      <c r="X283" t="s">
        <v>405</v>
      </c>
      <c r="Y283" t="s">
        <v>42</v>
      </c>
      <c r="Z283" t="s">
        <v>73</v>
      </c>
      <c r="AA283">
        <v>44774</v>
      </c>
      <c r="AB283" t="s">
        <v>1794</v>
      </c>
      <c r="AC283" t="s">
        <v>1795</v>
      </c>
      <c r="AD283" t="s">
        <v>1796</v>
      </c>
    </row>
    <row r="284" spans="1:30" x14ac:dyDescent="0.2">
      <c r="A284">
        <v>5143</v>
      </c>
      <c r="B284" t="s">
        <v>31</v>
      </c>
      <c r="C284" t="s">
        <v>719</v>
      </c>
      <c r="D284" t="s">
        <v>1797</v>
      </c>
      <c r="E284" t="s">
        <v>61</v>
      </c>
      <c r="F284" t="s">
        <v>1797</v>
      </c>
      <c r="G284" t="s">
        <v>1092</v>
      </c>
      <c r="H284" t="s">
        <v>1093</v>
      </c>
      <c r="I284" t="s">
        <v>1798</v>
      </c>
      <c r="J284" t="s">
        <v>1799</v>
      </c>
      <c r="K284" t="s">
        <v>91</v>
      </c>
      <c r="L284" t="s">
        <v>25</v>
      </c>
      <c r="M284" t="s">
        <v>66</v>
      </c>
      <c r="N284" t="s">
        <v>1800</v>
      </c>
      <c r="O284" t="s">
        <v>1801</v>
      </c>
      <c r="P284">
        <v>46.802972955208297</v>
      </c>
      <c r="Q284">
        <v>-71.251161519520394</v>
      </c>
      <c r="U284" t="s">
        <v>1802</v>
      </c>
      <c r="V284" t="s">
        <v>1798</v>
      </c>
      <c r="W284" t="s">
        <v>91</v>
      </c>
      <c r="X284" t="s">
        <v>25</v>
      </c>
      <c r="Y284" t="s">
        <v>66</v>
      </c>
      <c r="Z284" t="s">
        <v>1079</v>
      </c>
      <c r="AA284">
        <v>44420</v>
      </c>
      <c r="AB284" t="s">
        <v>1803</v>
      </c>
      <c r="AC284" t="s">
        <v>1804</v>
      </c>
    </row>
    <row r="285" spans="1:30" x14ac:dyDescent="0.2">
      <c r="A285">
        <v>5144</v>
      </c>
      <c r="B285" t="s">
        <v>31</v>
      </c>
      <c r="C285" t="s">
        <v>719</v>
      </c>
      <c r="D285" t="s">
        <v>1805</v>
      </c>
      <c r="E285" t="s">
        <v>61</v>
      </c>
      <c r="F285" t="s">
        <v>1805</v>
      </c>
      <c r="G285" t="s">
        <v>1072</v>
      </c>
      <c r="H285" t="s">
        <v>1499</v>
      </c>
      <c r="I285" t="s">
        <v>1806</v>
      </c>
      <c r="J285" t="s">
        <v>1807</v>
      </c>
      <c r="K285" t="s">
        <v>1808</v>
      </c>
      <c r="L285" t="s">
        <v>405</v>
      </c>
      <c r="M285" t="s">
        <v>42</v>
      </c>
      <c r="N285">
        <v>92688</v>
      </c>
      <c r="O285" t="s">
        <v>1809</v>
      </c>
      <c r="P285">
        <v>33.637099394388102</v>
      </c>
      <c r="Q285">
        <v>-117.602319545141</v>
      </c>
      <c r="R285">
        <v>75</v>
      </c>
      <c r="U285" t="s">
        <v>1810</v>
      </c>
      <c r="V285" t="s">
        <v>1811</v>
      </c>
      <c r="W285" t="s">
        <v>1808</v>
      </c>
      <c r="X285" t="s">
        <v>405</v>
      </c>
      <c r="Y285" t="s">
        <v>42</v>
      </c>
      <c r="Z285" t="s">
        <v>49</v>
      </c>
      <c r="AA285">
        <v>44766</v>
      </c>
      <c r="AB285" t="s">
        <v>1255</v>
      </c>
      <c r="AC285" t="s">
        <v>1812</v>
      </c>
    </row>
    <row r="286" spans="1:30" x14ac:dyDescent="0.2">
      <c r="A286">
        <v>5145</v>
      </c>
      <c r="B286" t="s">
        <v>31</v>
      </c>
      <c r="C286" t="s">
        <v>719</v>
      </c>
      <c r="D286" t="s">
        <v>1813</v>
      </c>
      <c r="E286" t="s">
        <v>61</v>
      </c>
      <c r="F286" t="s">
        <v>1813</v>
      </c>
      <c r="G286" t="s">
        <v>1092</v>
      </c>
      <c r="H286" t="s">
        <v>1093</v>
      </c>
      <c r="I286" t="s">
        <v>1814</v>
      </c>
      <c r="J286" t="s">
        <v>1815</v>
      </c>
      <c r="K286" t="s">
        <v>1816</v>
      </c>
      <c r="L286" t="s">
        <v>511</v>
      </c>
      <c r="M286" t="s">
        <v>42</v>
      </c>
      <c r="N286">
        <v>15212</v>
      </c>
      <c r="O286" t="s">
        <v>1817</v>
      </c>
      <c r="P286">
        <v>40.448261170753</v>
      </c>
      <c r="Q286">
        <v>-80.003139601883902</v>
      </c>
      <c r="R286">
        <v>300</v>
      </c>
      <c r="U286" t="s">
        <v>1813</v>
      </c>
      <c r="V286" t="s">
        <v>1814</v>
      </c>
      <c r="W286" t="s">
        <v>1816</v>
      </c>
      <c r="X286" t="s">
        <v>511</v>
      </c>
      <c r="Y286" t="s">
        <v>42</v>
      </c>
      <c r="Z286" t="s">
        <v>1079</v>
      </c>
      <c r="AA286">
        <v>44420</v>
      </c>
      <c r="AB286" t="s">
        <v>1818</v>
      </c>
      <c r="AC286" t="s">
        <v>1819</v>
      </c>
    </row>
    <row r="287" spans="1:30" x14ac:dyDescent="0.2">
      <c r="A287">
        <v>5146</v>
      </c>
      <c r="B287" t="s">
        <v>31</v>
      </c>
      <c r="C287" t="s">
        <v>719</v>
      </c>
      <c r="D287" t="s">
        <v>1049</v>
      </c>
      <c r="E287" t="s">
        <v>61</v>
      </c>
      <c r="F287" t="s">
        <v>1050</v>
      </c>
      <c r="G287" t="s">
        <v>1072</v>
      </c>
      <c r="H287" t="s">
        <v>1499</v>
      </c>
      <c r="I287" t="s">
        <v>1051</v>
      </c>
      <c r="J287" t="s">
        <v>1820</v>
      </c>
      <c r="K287" t="s">
        <v>1053</v>
      </c>
      <c r="L287" t="s">
        <v>130</v>
      </c>
      <c r="M287" t="s">
        <v>42</v>
      </c>
      <c r="N287">
        <v>48640</v>
      </c>
      <c r="O287" t="s">
        <v>1054</v>
      </c>
      <c r="P287">
        <v>43.605437468755703</v>
      </c>
      <c r="Q287">
        <v>-84.207996060187597</v>
      </c>
      <c r="R287">
        <v>265</v>
      </c>
      <c r="S287">
        <v>600</v>
      </c>
      <c r="U287" t="s">
        <v>1821</v>
      </c>
      <c r="V287" t="s">
        <v>1051</v>
      </c>
      <c r="W287" t="s">
        <v>1053</v>
      </c>
      <c r="X287" t="s">
        <v>130</v>
      </c>
      <c r="Y287" t="s">
        <v>42</v>
      </c>
      <c r="Z287" t="s">
        <v>49</v>
      </c>
      <c r="AA287">
        <v>44780</v>
      </c>
      <c r="AB287" t="s">
        <v>1822</v>
      </c>
      <c r="AC287" t="s">
        <v>1499</v>
      </c>
      <c r="AD287" t="s">
        <v>759</v>
      </c>
    </row>
    <row r="288" spans="1:30" x14ac:dyDescent="0.2">
      <c r="A288">
        <v>5147</v>
      </c>
      <c r="B288" t="s">
        <v>31</v>
      </c>
      <c r="C288" t="s">
        <v>719</v>
      </c>
      <c r="D288" t="s">
        <v>1049</v>
      </c>
      <c r="E288" t="s">
        <v>61</v>
      </c>
      <c r="F288" t="s">
        <v>1050</v>
      </c>
      <c r="G288" t="s">
        <v>1072</v>
      </c>
      <c r="H288" t="s">
        <v>1823</v>
      </c>
      <c r="I288" t="s">
        <v>1051</v>
      </c>
      <c r="J288" t="s">
        <v>1820</v>
      </c>
      <c r="K288" t="s">
        <v>1053</v>
      </c>
      <c r="L288" t="s">
        <v>130</v>
      </c>
      <c r="M288" t="s">
        <v>42</v>
      </c>
      <c r="N288">
        <v>48640</v>
      </c>
      <c r="O288" t="s">
        <v>1054</v>
      </c>
      <c r="P288">
        <v>43.605437468755703</v>
      </c>
      <c r="Q288">
        <v>-84.207996060187597</v>
      </c>
      <c r="R288">
        <v>265</v>
      </c>
      <c r="S288">
        <v>600</v>
      </c>
      <c r="U288" t="s">
        <v>1821</v>
      </c>
      <c r="V288" t="s">
        <v>1051</v>
      </c>
      <c r="W288" t="s">
        <v>1053</v>
      </c>
      <c r="X288" t="s">
        <v>130</v>
      </c>
      <c r="Y288" t="s">
        <v>42</v>
      </c>
      <c r="Z288" t="s">
        <v>49</v>
      </c>
      <c r="AA288">
        <v>44780</v>
      </c>
      <c r="AB288" t="s">
        <v>1822</v>
      </c>
      <c r="AC288" t="s">
        <v>1824</v>
      </c>
      <c r="AD288" t="s">
        <v>759</v>
      </c>
    </row>
    <row r="289" spans="1:30" x14ac:dyDescent="0.2">
      <c r="A289">
        <v>5148</v>
      </c>
      <c r="B289" t="s">
        <v>31</v>
      </c>
      <c r="C289" t="s">
        <v>719</v>
      </c>
      <c r="D289" t="s">
        <v>1049</v>
      </c>
      <c r="E289" t="s">
        <v>61</v>
      </c>
      <c r="F289" t="s">
        <v>1050</v>
      </c>
      <c r="G289" t="s">
        <v>1092</v>
      </c>
      <c r="H289" t="s">
        <v>1117</v>
      </c>
      <c r="I289" t="s">
        <v>1051</v>
      </c>
      <c r="J289" t="s">
        <v>1052</v>
      </c>
      <c r="K289" t="s">
        <v>1053</v>
      </c>
      <c r="L289" t="s">
        <v>130</v>
      </c>
      <c r="M289" t="s">
        <v>42</v>
      </c>
      <c r="N289">
        <v>48640</v>
      </c>
      <c r="O289" t="s">
        <v>1054</v>
      </c>
      <c r="P289">
        <v>43.6053908558237</v>
      </c>
      <c r="Q289">
        <v>-84.207910228618701</v>
      </c>
      <c r="R289">
        <v>265</v>
      </c>
      <c r="S289">
        <v>600</v>
      </c>
      <c r="U289" t="s">
        <v>1055</v>
      </c>
      <c r="V289" t="s">
        <v>1051</v>
      </c>
      <c r="W289" t="s">
        <v>1053</v>
      </c>
      <c r="X289" t="s">
        <v>130</v>
      </c>
      <c r="Y289" t="s">
        <v>42</v>
      </c>
      <c r="Z289" t="s">
        <v>49</v>
      </c>
      <c r="AA289">
        <v>44780</v>
      </c>
      <c r="AB289" t="s">
        <v>1825</v>
      </c>
      <c r="AD289" t="s">
        <v>759</v>
      </c>
    </row>
    <row r="290" spans="1:30" x14ac:dyDescent="0.2">
      <c r="A290">
        <v>5149</v>
      </c>
      <c r="B290" t="s">
        <v>31</v>
      </c>
      <c r="C290" t="s">
        <v>719</v>
      </c>
      <c r="D290" t="s">
        <v>1049</v>
      </c>
      <c r="E290" t="s">
        <v>61</v>
      </c>
      <c r="F290" t="s">
        <v>1050</v>
      </c>
      <c r="G290" t="s">
        <v>1092</v>
      </c>
      <c r="H290" t="s">
        <v>1093</v>
      </c>
      <c r="I290" t="s">
        <v>1051</v>
      </c>
      <c r="J290" t="s">
        <v>1052</v>
      </c>
      <c r="K290" t="s">
        <v>1053</v>
      </c>
      <c r="L290" t="s">
        <v>130</v>
      </c>
      <c r="M290" t="s">
        <v>42</v>
      </c>
      <c r="N290">
        <v>48640</v>
      </c>
      <c r="O290" t="s">
        <v>1054</v>
      </c>
      <c r="P290">
        <v>43.6053908558237</v>
      </c>
      <c r="Q290">
        <v>-84.207910228618701</v>
      </c>
      <c r="R290">
        <v>265</v>
      </c>
      <c r="S290">
        <v>600</v>
      </c>
      <c r="U290" t="s">
        <v>1055</v>
      </c>
      <c r="V290" t="s">
        <v>1051</v>
      </c>
      <c r="W290" t="s">
        <v>1053</v>
      </c>
      <c r="X290" t="s">
        <v>130</v>
      </c>
      <c r="Y290" t="s">
        <v>42</v>
      </c>
      <c r="Z290" t="s">
        <v>49</v>
      </c>
      <c r="AA290">
        <v>44780</v>
      </c>
      <c r="AB290" t="s">
        <v>1826</v>
      </c>
      <c r="AD290" t="s">
        <v>759</v>
      </c>
    </row>
    <row r="291" spans="1:30" x14ac:dyDescent="0.2">
      <c r="A291">
        <v>5150</v>
      </c>
      <c r="B291" t="s">
        <v>31</v>
      </c>
      <c r="C291" t="s">
        <v>719</v>
      </c>
      <c r="D291" t="s">
        <v>1049</v>
      </c>
      <c r="E291" t="s">
        <v>61</v>
      </c>
      <c r="F291" t="s">
        <v>1050</v>
      </c>
      <c r="G291" t="s">
        <v>1092</v>
      </c>
      <c r="H291" t="s">
        <v>1135</v>
      </c>
      <c r="I291" t="s">
        <v>1051</v>
      </c>
      <c r="J291" t="s">
        <v>1052</v>
      </c>
      <c r="K291" t="s">
        <v>1053</v>
      </c>
      <c r="L291" t="s">
        <v>130</v>
      </c>
      <c r="M291" t="s">
        <v>42</v>
      </c>
      <c r="N291">
        <v>48640</v>
      </c>
      <c r="O291" t="s">
        <v>1054</v>
      </c>
      <c r="P291">
        <v>43.6053908558237</v>
      </c>
      <c r="Q291">
        <v>-84.207910228618701</v>
      </c>
      <c r="R291">
        <v>265</v>
      </c>
      <c r="S291">
        <v>600</v>
      </c>
      <c r="U291" t="s">
        <v>1055</v>
      </c>
      <c r="V291" t="s">
        <v>1051</v>
      </c>
      <c r="W291" t="s">
        <v>1053</v>
      </c>
      <c r="X291" t="s">
        <v>130</v>
      </c>
      <c r="Y291" t="s">
        <v>42</v>
      </c>
      <c r="Z291" t="s">
        <v>49</v>
      </c>
      <c r="AA291">
        <v>44780</v>
      </c>
      <c r="AB291" t="s">
        <v>1826</v>
      </c>
      <c r="AD291" t="s">
        <v>759</v>
      </c>
    </row>
    <row r="292" spans="1:30" x14ac:dyDescent="0.2">
      <c r="A292">
        <v>5151</v>
      </c>
      <c r="B292" t="s">
        <v>31</v>
      </c>
      <c r="C292" t="s">
        <v>719</v>
      </c>
      <c r="D292" t="s">
        <v>1827</v>
      </c>
      <c r="E292" t="s">
        <v>61</v>
      </c>
      <c r="F292" t="s">
        <v>1827</v>
      </c>
      <c r="G292" t="s">
        <v>1092</v>
      </c>
      <c r="H292" t="s">
        <v>1093</v>
      </c>
      <c r="I292" t="s">
        <v>1828</v>
      </c>
      <c r="J292" t="s">
        <v>1829</v>
      </c>
      <c r="K292" t="s">
        <v>1001</v>
      </c>
      <c r="L292" t="s">
        <v>766</v>
      </c>
      <c r="M292" t="s">
        <v>42</v>
      </c>
      <c r="N292">
        <v>78744</v>
      </c>
      <c r="O292" t="s">
        <v>1830</v>
      </c>
      <c r="P292">
        <v>30.207217513738801</v>
      </c>
      <c r="Q292">
        <v>-97.716093569546203</v>
      </c>
      <c r="R292">
        <v>20</v>
      </c>
      <c r="U292" t="s">
        <v>1827</v>
      </c>
      <c r="V292" t="s">
        <v>1828</v>
      </c>
      <c r="W292" t="s">
        <v>1001</v>
      </c>
      <c r="X292" t="s">
        <v>766</v>
      </c>
      <c r="Y292" t="s">
        <v>42</v>
      </c>
      <c r="Z292" t="s">
        <v>49</v>
      </c>
      <c r="AA292">
        <v>44774</v>
      </c>
      <c r="AB292" t="s">
        <v>1831</v>
      </c>
      <c r="AC292" t="s">
        <v>1832</v>
      </c>
    </row>
    <row r="293" spans="1:30" x14ac:dyDescent="0.2">
      <c r="A293">
        <v>5152</v>
      </c>
      <c r="B293" t="s">
        <v>31</v>
      </c>
      <c r="C293" t="s">
        <v>719</v>
      </c>
      <c r="D293" t="s">
        <v>1833</v>
      </c>
      <c r="E293" t="s">
        <v>61</v>
      </c>
      <c r="F293" t="s">
        <v>1833</v>
      </c>
      <c r="G293" t="s">
        <v>1092</v>
      </c>
      <c r="H293" t="s">
        <v>1093</v>
      </c>
      <c r="I293" t="s">
        <v>1834</v>
      </c>
      <c r="J293" t="s">
        <v>1835</v>
      </c>
      <c r="K293" t="s">
        <v>929</v>
      </c>
      <c r="L293" t="s">
        <v>130</v>
      </c>
      <c r="M293" t="s">
        <v>42</v>
      </c>
      <c r="N293">
        <v>48103</v>
      </c>
      <c r="O293" t="s">
        <v>1836</v>
      </c>
      <c r="P293">
        <v>42.28</v>
      </c>
      <c r="Q293">
        <v>-83.74</v>
      </c>
      <c r="R293">
        <v>6</v>
      </c>
      <c r="U293" t="s">
        <v>1833</v>
      </c>
      <c r="V293" t="s">
        <v>1834</v>
      </c>
      <c r="W293" t="s">
        <v>929</v>
      </c>
      <c r="X293" t="s">
        <v>130</v>
      </c>
      <c r="Y293" t="s">
        <v>42</v>
      </c>
      <c r="Z293" t="s">
        <v>73</v>
      </c>
      <c r="AA293">
        <v>44774</v>
      </c>
      <c r="AB293" t="s">
        <v>1837</v>
      </c>
      <c r="AC293" t="s">
        <v>1838</v>
      </c>
    </row>
    <row r="294" spans="1:30" x14ac:dyDescent="0.2">
      <c r="A294">
        <v>5153</v>
      </c>
      <c r="B294" t="s">
        <v>31</v>
      </c>
      <c r="C294" t="s">
        <v>719</v>
      </c>
      <c r="D294" t="s">
        <v>1839</v>
      </c>
      <c r="E294" t="s">
        <v>61</v>
      </c>
      <c r="F294" t="s">
        <v>1839</v>
      </c>
      <c r="G294" t="s">
        <v>1092</v>
      </c>
      <c r="H294" t="s">
        <v>1093</v>
      </c>
      <c r="I294" t="s">
        <v>1840</v>
      </c>
      <c r="J294" t="s">
        <v>1841</v>
      </c>
      <c r="K294" t="s">
        <v>1842</v>
      </c>
      <c r="L294" t="s">
        <v>325</v>
      </c>
      <c r="M294" t="s">
        <v>42</v>
      </c>
      <c r="N294">
        <v>60108</v>
      </c>
      <c r="O294" t="s">
        <v>1843</v>
      </c>
      <c r="P294">
        <v>41.9482</v>
      </c>
      <c r="Q294">
        <v>-88.123900000000006</v>
      </c>
      <c r="R294">
        <v>75</v>
      </c>
      <c r="U294" t="s">
        <v>1839</v>
      </c>
      <c r="V294" t="s">
        <v>1840</v>
      </c>
      <c r="W294" t="s">
        <v>1844</v>
      </c>
      <c r="X294" t="s">
        <v>325</v>
      </c>
      <c r="Y294" t="s">
        <v>42</v>
      </c>
      <c r="Z294" t="s">
        <v>1079</v>
      </c>
      <c r="AA294">
        <v>44420</v>
      </c>
      <c r="AB294" t="s">
        <v>1845</v>
      </c>
      <c r="AC294" t="s">
        <v>1846</v>
      </c>
    </row>
    <row r="295" spans="1:30" x14ac:dyDescent="0.2">
      <c r="A295">
        <v>7000</v>
      </c>
      <c r="B295" t="s">
        <v>31</v>
      </c>
      <c r="C295" t="s">
        <v>392</v>
      </c>
      <c r="D295" t="s">
        <v>1847</v>
      </c>
      <c r="E295" t="s">
        <v>61</v>
      </c>
      <c r="F295" t="s">
        <v>1848</v>
      </c>
      <c r="G295" t="s">
        <v>1849</v>
      </c>
      <c r="H295" t="s">
        <v>1850</v>
      </c>
      <c r="I295" t="s">
        <v>1851</v>
      </c>
      <c r="J295" t="s">
        <v>1852</v>
      </c>
      <c r="K295" t="s">
        <v>1853</v>
      </c>
      <c r="L295" t="s">
        <v>885</v>
      </c>
      <c r="M295" t="s">
        <v>42</v>
      </c>
      <c r="N295">
        <v>85281</v>
      </c>
      <c r="O295" t="s">
        <v>1854</v>
      </c>
      <c r="P295">
        <v>33.421293176037999</v>
      </c>
      <c r="Q295">
        <v>-111.97256147577301</v>
      </c>
      <c r="U295" t="s">
        <v>1855</v>
      </c>
      <c r="V295" t="s">
        <v>1851</v>
      </c>
      <c r="W295" t="s">
        <v>1853</v>
      </c>
      <c r="X295" t="s">
        <v>885</v>
      </c>
      <c r="Y295" t="s">
        <v>42</v>
      </c>
      <c r="Z295" t="s">
        <v>49</v>
      </c>
      <c r="AA295">
        <v>44434</v>
      </c>
      <c r="AB295" t="s">
        <v>1428</v>
      </c>
      <c r="AC295" t="s">
        <v>1856</v>
      </c>
    </row>
    <row r="296" spans="1:30" x14ac:dyDescent="0.2">
      <c r="A296">
        <v>7001</v>
      </c>
      <c r="B296" t="s">
        <v>31</v>
      </c>
      <c r="C296" t="s">
        <v>392</v>
      </c>
      <c r="D296" t="s">
        <v>1857</v>
      </c>
      <c r="E296" t="s">
        <v>61</v>
      </c>
      <c r="F296" t="s">
        <v>1857</v>
      </c>
      <c r="G296" t="s">
        <v>1849</v>
      </c>
      <c r="H296" t="s">
        <v>1850</v>
      </c>
      <c r="I296" t="s">
        <v>1858</v>
      </c>
      <c r="J296" t="s">
        <v>1859</v>
      </c>
      <c r="K296" t="s">
        <v>1860</v>
      </c>
      <c r="L296" t="s">
        <v>766</v>
      </c>
      <c r="M296" t="s">
        <v>42</v>
      </c>
      <c r="N296">
        <v>77845</v>
      </c>
      <c r="O296" t="s">
        <v>1861</v>
      </c>
      <c r="P296">
        <v>30.527548881709102</v>
      </c>
      <c r="Q296">
        <v>-96.214877631846804</v>
      </c>
      <c r="U296" t="s">
        <v>1857</v>
      </c>
      <c r="V296" t="s">
        <v>1858</v>
      </c>
      <c r="W296" t="s">
        <v>1860</v>
      </c>
      <c r="X296" t="s">
        <v>766</v>
      </c>
      <c r="Y296" t="s">
        <v>42</v>
      </c>
      <c r="AB296" t="s">
        <v>1858</v>
      </c>
    </row>
    <row r="297" spans="1:30" x14ac:dyDescent="0.2">
      <c r="A297">
        <v>7002</v>
      </c>
      <c r="B297" t="s">
        <v>31</v>
      </c>
      <c r="C297" t="s">
        <v>392</v>
      </c>
      <c r="D297" t="s">
        <v>1857</v>
      </c>
      <c r="E297" t="s">
        <v>61</v>
      </c>
      <c r="F297" t="s">
        <v>1857</v>
      </c>
      <c r="G297" t="s">
        <v>1849</v>
      </c>
      <c r="H297" t="s">
        <v>1862</v>
      </c>
      <c r="I297" t="s">
        <v>1858</v>
      </c>
      <c r="J297" t="s">
        <v>1859</v>
      </c>
      <c r="K297" t="s">
        <v>1860</v>
      </c>
      <c r="L297" t="s">
        <v>766</v>
      </c>
      <c r="M297" t="s">
        <v>42</v>
      </c>
      <c r="N297">
        <v>77845</v>
      </c>
      <c r="O297" t="s">
        <v>1861</v>
      </c>
      <c r="P297">
        <v>30.527548881709102</v>
      </c>
      <c r="Q297">
        <v>-96.214877631846804</v>
      </c>
      <c r="U297" t="s">
        <v>1857</v>
      </c>
      <c r="V297" t="s">
        <v>1858</v>
      </c>
      <c r="W297" t="s">
        <v>1860</v>
      </c>
      <c r="X297" t="s">
        <v>766</v>
      </c>
      <c r="Y297" t="s">
        <v>42</v>
      </c>
      <c r="AB297" t="s">
        <v>1858</v>
      </c>
    </row>
    <row r="298" spans="1:30" x14ac:dyDescent="0.2">
      <c r="A298">
        <v>7003</v>
      </c>
      <c r="B298" t="s">
        <v>31</v>
      </c>
      <c r="C298" t="s">
        <v>392</v>
      </c>
      <c r="D298" t="s">
        <v>1863</v>
      </c>
      <c r="E298" t="s">
        <v>61</v>
      </c>
      <c r="F298" t="s">
        <v>1863</v>
      </c>
      <c r="G298" t="s">
        <v>1864</v>
      </c>
      <c r="H298" t="s">
        <v>1865</v>
      </c>
      <c r="I298" t="s">
        <v>1866</v>
      </c>
      <c r="J298" t="s">
        <v>1867</v>
      </c>
      <c r="K298" t="s">
        <v>1868</v>
      </c>
      <c r="L298" t="s">
        <v>885</v>
      </c>
      <c r="M298" t="s">
        <v>42</v>
      </c>
      <c r="N298">
        <v>85741</v>
      </c>
      <c r="O298" t="s">
        <v>1869</v>
      </c>
      <c r="P298">
        <v>32.3326022203942</v>
      </c>
      <c r="Q298">
        <v>-111.056210373951</v>
      </c>
      <c r="U298" t="s">
        <v>1863</v>
      </c>
      <c r="V298" t="s">
        <v>1866</v>
      </c>
      <c r="W298" t="s">
        <v>1870</v>
      </c>
      <c r="X298" t="s">
        <v>885</v>
      </c>
      <c r="Y298" t="s">
        <v>42</v>
      </c>
      <c r="AB298" t="s">
        <v>1866</v>
      </c>
    </row>
    <row r="299" spans="1:30" x14ac:dyDescent="0.2">
      <c r="A299">
        <v>7004</v>
      </c>
      <c r="B299" t="s">
        <v>31</v>
      </c>
      <c r="C299" t="s">
        <v>392</v>
      </c>
      <c r="D299" t="s">
        <v>1871</v>
      </c>
      <c r="E299" t="s">
        <v>34</v>
      </c>
      <c r="F299" t="s">
        <v>1871</v>
      </c>
      <c r="G299" t="s">
        <v>1849</v>
      </c>
      <c r="H299" t="s">
        <v>1850</v>
      </c>
      <c r="I299" t="s">
        <v>1872</v>
      </c>
      <c r="J299" t="s">
        <v>1873</v>
      </c>
      <c r="K299" t="s">
        <v>778</v>
      </c>
      <c r="L299" t="s">
        <v>779</v>
      </c>
      <c r="M299" t="s">
        <v>42</v>
      </c>
      <c r="N299">
        <v>63123</v>
      </c>
      <c r="O299" t="s">
        <v>1874</v>
      </c>
      <c r="P299">
        <v>38.525190795696098</v>
      </c>
      <c r="Q299">
        <v>-90.332894315494698</v>
      </c>
      <c r="R299">
        <v>92</v>
      </c>
      <c r="U299" t="s">
        <v>1875</v>
      </c>
      <c r="V299" t="s">
        <v>1876</v>
      </c>
      <c r="W299" t="s">
        <v>1877</v>
      </c>
      <c r="X299" t="s">
        <v>1878</v>
      </c>
      <c r="Y299" t="s">
        <v>1879</v>
      </c>
      <c r="Z299" t="s">
        <v>49</v>
      </c>
      <c r="AA299">
        <v>44434</v>
      </c>
      <c r="AB299" t="s">
        <v>1880</v>
      </c>
    </row>
    <row r="300" spans="1:30" x14ac:dyDescent="0.2">
      <c r="A300">
        <v>7005</v>
      </c>
      <c r="B300" t="s">
        <v>31</v>
      </c>
      <c r="C300" t="s">
        <v>392</v>
      </c>
      <c r="D300" t="s">
        <v>1871</v>
      </c>
      <c r="E300" t="s">
        <v>34</v>
      </c>
      <c r="F300" t="s">
        <v>1871</v>
      </c>
      <c r="G300" t="s">
        <v>1849</v>
      </c>
      <c r="H300" t="s">
        <v>1862</v>
      </c>
      <c r="I300" t="s">
        <v>1872</v>
      </c>
      <c r="J300" t="s">
        <v>1873</v>
      </c>
      <c r="K300" t="s">
        <v>778</v>
      </c>
      <c r="L300" t="s">
        <v>779</v>
      </c>
      <c r="M300" t="s">
        <v>42</v>
      </c>
      <c r="N300">
        <v>63123</v>
      </c>
      <c r="O300" t="s">
        <v>1874</v>
      </c>
      <c r="P300">
        <v>38.525190795696098</v>
      </c>
      <c r="Q300">
        <v>-90.332894315494698</v>
      </c>
      <c r="R300">
        <v>92</v>
      </c>
      <c r="U300" t="s">
        <v>1875</v>
      </c>
      <c r="V300" t="s">
        <v>1876</v>
      </c>
      <c r="W300" t="s">
        <v>1877</v>
      </c>
      <c r="X300" t="s">
        <v>1878</v>
      </c>
      <c r="Y300" t="s">
        <v>1879</v>
      </c>
      <c r="Z300" t="s">
        <v>49</v>
      </c>
      <c r="AA300">
        <v>44434</v>
      </c>
      <c r="AB300" t="s">
        <v>1880</v>
      </c>
    </row>
    <row r="301" spans="1:30" x14ac:dyDescent="0.2">
      <c r="A301">
        <v>7006</v>
      </c>
      <c r="B301" t="s">
        <v>31</v>
      </c>
      <c r="C301" t="s">
        <v>392</v>
      </c>
      <c r="D301" t="s">
        <v>1881</v>
      </c>
      <c r="E301" t="s">
        <v>61</v>
      </c>
      <c r="F301" t="s">
        <v>1881</v>
      </c>
      <c r="G301" t="s">
        <v>1864</v>
      </c>
      <c r="H301" t="s">
        <v>1882</v>
      </c>
      <c r="I301" t="s">
        <v>1883</v>
      </c>
      <c r="J301" t="s">
        <v>1884</v>
      </c>
      <c r="K301" t="s">
        <v>1885</v>
      </c>
      <c r="L301" t="s">
        <v>48</v>
      </c>
      <c r="M301" t="s">
        <v>42</v>
      </c>
      <c r="N301">
        <v>27263</v>
      </c>
      <c r="O301" t="s">
        <v>1886</v>
      </c>
      <c r="P301">
        <v>35.938364351490897</v>
      </c>
      <c r="Q301">
        <v>-79.968418714329104</v>
      </c>
      <c r="U301" t="s">
        <v>1881</v>
      </c>
      <c r="V301" t="s">
        <v>1883</v>
      </c>
      <c r="W301" t="s">
        <v>1887</v>
      </c>
      <c r="X301" t="s">
        <v>325</v>
      </c>
      <c r="Y301" t="s">
        <v>42</v>
      </c>
      <c r="AB301" t="s">
        <v>1888</v>
      </c>
    </row>
    <row r="302" spans="1:30" x14ac:dyDescent="0.2">
      <c r="A302">
        <v>7007</v>
      </c>
      <c r="B302" t="s">
        <v>31</v>
      </c>
      <c r="C302" t="s">
        <v>392</v>
      </c>
      <c r="D302" t="s">
        <v>1889</v>
      </c>
      <c r="E302" t="s">
        <v>34</v>
      </c>
      <c r="F302" t="s">
        <v>1890</v>
      </c>
      <c r="G302" t="s">
        <v>1864</v>
      </c>
      <c r="H302" t="s">
        <v>1891</v>
      </c>
      <c r="I302" t="s">
        <v>1892</v>
      </c>
      <c r="J302" t="s">
        <v>1893</v>
      </c>
      <c r="K302" t="s">
        <v>1894</v>
      </c>
      <c r="L302" t="s">
        <v>1895</v>
      </c>
      <c r="M302" t="s">
        <v>42</v>
      </c>
      <c r="N302">
        <v>23452</v>
      </c>
      <c r="O302" t="s">
        <v>1896</v>
      </c>
      <c r="P302">
        <v>36.827109434501097</v>
      </c>
      <c r="Q302">
        <v>-76.064242989169301</v>
      </c>
      <c r="R302">
        <v>500</v>
      </c>
      <c r="U302" t="s">
        <v>1889</v>
      </c>
      <c r="V302" t="s">
        <v>1892</v>
      </c>
      <c r="W302" t="s">
        <v>1897</v>
      </c>
      <c r="X302" t="s">
        <v>1898</v>
      </c>
      <c r="Y302" t="s">
        <v>558</v>
      </c>
      <c r="Z302" t="s">
        <v>49</v>
      </c>
      <c r="AA302">
        <v>44426</v>
      </c>
      <c r="AB302" t="s">
        <v>1899</v>
      </c>
    </row>
    <row r="303" spans="1:30" x14ac:dyDescent="0.2">
      <c r="A303">
        <v>7008</v>
      </c>
      <c r="B303" t="s">
        <v>31</v>
      </c>
      <c r="C303" t="s">
        <v>392</v>
      </c>
      <c r="D303" t="s">
        <v>1889</v>
      </c>
      <c r="E303" t="s">
        <v>34</v>
      </c>
      <c r="F303" t="s">
        <v>1890</v>
      </c>
      <c r="G303" t="s">
        <v>1864</v>
      </c>
      <c r="H303" t="s">
        <v>1891</v>
      </c>
      <c r="I303" t="s">
        <v>1892</v>
      </c>
      <c r="J303" t="s">
        <v>1900</v>
      </c>
      <c r="K303" t="s">
        <v>1001</v>
      </c>
      <c r="L303" t="s">
        <v>766</v>
      </c>
      <c r="M303" t="s">
        <v>42</v>
      </c>
      <c r="N303">
        <v>78753</v>
      </c>
      <c r="O303" t="s">
        <v>1901</v>
      </c>
      <c r="P303">
        <v>30.412513791364301</v>
      </c>
      <c r="Q303">
        <v>-97.645902029821002</v>
      </c>
      <c r="U303" t="s">
        <v>1889</v>
      </c>
      <c r="V303" t="s">
        <v>1892</v>
      </c>
      <c r="W303" t="s">
        <v>1897</v>
      </c>
      <c r="X303" t="s">
        <v>1898</v>
      </c>
      <c r="Y303" t="s">
        <v>558</v>
      </c>
      <c r="Z303" t="s">
        <v>49</v>
      </c>
      <c r="AA303">
        <v>44430</v>
      </c>
      <c r="AB303" t="s">
        <v>1428</v>
      </c>
    </row>
    <row r="304" spans="1:30" x14ac:dyDescent="0.2">
      <c r="A304">
        <v>7009</v>
      </c>
      <c r="B304" t="s">
        <v>31</v>
      </c>
      <c r="C304" t="s">
        <v>392</v>
      </c>
      <c r="D304" t="s">
        <v>1889</v>
      </c>
      <c r="E304" t="s">
        <v>34</v>
      </c>
      <c r="F304" t="s">
        <v>1890</v>
      </c>
      <c r="G304" t="s">
        <v>1864</v>
      </c>
      <c r="H304" t="s">
        <v>1891</v>
      </c>
      <c r="I304" t="s">
        <v>1892</v>
      </c>
      <c r="J304" t="s">
        <v>1902</v>
      </c>
      <c r="K304" t="s">
        <v>1903</v>
      </c>
      <c r="L304" t="s">
        <v>1904</v>
      </c>
      <c r="M304" t="s">
        <v>42</v>
      </c>
      <c r="N304">
        <v>97230</v>
      </c>
      <c r="O304" t="s">
        <v>1905</v>
      </c>
      <c r="P304">
        <v>45.560321657416097</v>
      </c>
      <c r="Q304">
        <v>-122.526539758192</v>
      </c>
      <c r="U304" t="s">
        <v>1889</v>
      </c>
      <c r="V304" t="s">
        <v>1892</v>
      </c>
      <c r="W304" t="s">
        <v>1897</v>
      </c>
      <c r="X304" t="s">
        <v>1898</v>
      </c>
      <c r="Y304" t="s">
        <v>558</v>
      </c>
      <c r="Z304" t="s">
        <v>49</v>
      </c>
      <c r="AA304">
        <v>44430</v>
      </c>
      <c r="AB304" t="s">
        <v>1428</v>
      </c>
    </row>
    <row r="305" spans="1:29" x14ac:dyDescent="0.2">
      <c r="A305">
        <v>7010</v>
      </c>
      <c r="B305" t="s">
        <v>31</v>
      </c>
      <c r="C305" t="s">
        <v>392</v>
      </c>
      <c r="D305" t="s">
        <v>1906</v>
      </c>
      <c r="E305" t="s">
        <v>34</v>
      </c>
      <c r="F305" t="s">
        <v>1906</v>
      </c>
      <c r="G305" t="s">
        <v>1849</v>
      </c>
      <c r="H305" t="s">
        <v>1907</v>
      </c>
      <c r="I305" t="s">
        <v>1908</v>
      </c>
      <c r="J305" t="s">
        <v>1909</v>
      </c>
      <c r="K305" t="s">
        <v>1910</v>
      </c>
      <c r="L305" t="s">
        <v>405</v>
      </c>
      <c r="M305" t="s">
        <v>42</v>
      </c>
      <c r="N305">
        <v>92618</v>
      </c>
      <c r="O305" t="s">
        <v>1911</v>
      </c>
      <c r="P305">
        <v>33.649189999999997</v>
      </c>
      <c r="Q305">
        <v>-117.71199</v>
      </c>
      <c r="R305">
        <v>15</v>
      </c>
      <c r="U305" t="s">
        <v>1906</v>
      </c>
      <c r="V305" t="s">
        <v>1908</v>
      </c>
      <c r="W305" t="s">
        <v>1912</v>
      </c>
      <c r="Y305" t="s">
        <v>1913</v>
      </c>
      <c r="Z305" t="s">
        <v>49</v>
      </c>
      <c r="AA305">
        <v>44774</v>
      </c>
      <c r="AB305" t="s">
        <v>1914</v>
      </c>
    </row>
    <row r="306" spans="1:29" x14ac:dyDescent="0.2">
      <c r="A306">
        <v>7011</v>
      </c>
      <c r="B306" t="s">
        <v>31</v>
      </c>
      <c r="C306" t="s">
        <v>392</v>
      </c>
      <c r="D306" t="s">
        <v>1915</v>
      </c>
      <c r="E306" t="s">
        <v>61</v>
      </c>
      <c r="F306" t="s">
        <v>4054</v>
      </c>
      <c r="G306" t="s">
        <v>1849</v>
      </c>
      <c r="H306" t="s">
        <v>1152</v>
      </c>
      <c r="I306" t="s">
        <v>1916</v>
      </c>
      <c r="J306" t="s">
        <v>1917</v>
      </c>
      <c r="K306" t="s">
        <v>947</v>
      </c>
      <c r="L306" t="s">
        <v>130</v>
      </c>
      <c r="M306" t="s">
        <v>42</v>
      </c>
      <c r="N306">
        <v>48326</v>
      </c>
      <c r="O306" t="s">
        <v>1918</v>
      </c>
      <c r="P306">
        <v>42.670516184275698</v>
      </c>
      <c r="Q306">
        <v>-83.242494459470393</v>
      </c>
      <c r="R306">
        <v>11</v>
      </c>
      <c r="U306" t="s">
        <v>1919</v>
      </c>
      <c r="V306" t="s">
        <v>1916</v>
      </c>
      <c r="W306" t="s">
        <v>1920</v>
      </c>
      <c r="X306" t="s">
        <v>130</v>
      </c>
      <c r="Y306" t="s">
        <v>42</v>
      </c>
      <c r="Z306" t="s">
        <v>49</v>
      </c>
      <c r="AA306">
        <v>44766</v>
      </c>
      <c r="AB306" t="s">
        <v>1921</v>
      </c>
      <c r="AC306" t="s">
        <v>1922</v>
      </c>
    </row>
    <row r="307" spans="1:29" x14ac:dyDescent="0.2">
      <c r="A307">
        <v>7012</v>
      </c>
      <c r="B307" t="s">
        <v>31</v>
      </c>
      <c r="C307" t="s">
        <v>392</v>
      </c>
      <c r="D307" t="s">
        <v>3402</v>
      </c>
      <c r="E307" t="s">
        <v>34</v>
      </c>
      <c r="F307" t="s">
        <v>4055</v>
      </c>
      <c r="G307" t="s">
        <v>1864</v>
      </c>
      <c r="H307" t="s">
        <v>3403</v>
      </c>
      <c r="I307" t="s">
        <v>3404</v>
      </c>
      <c r="J307" t="s">
        <v>3405</v>
      </c>
      <c r="K307" t="s">
        <v>3406</v>
      </c>
      <c r="L307" t="s">
        <v>48</v>
      </c>
      <c r="M307" t="s">
        <v>42</v>
      </c>
      <c r="N307">
        <v>27560</v>
      </c>
      <c r="O307" t="s">
        <v>3407</v>
      </c>
      <c r="P307">
        <v>35.8284107707915</v>
      </c>
      <c r="Q307">
        <v>-78.821617204542093</v>
      </c>
      <c r="U307" t="s">
        <v>3408</v>
      </c>
      <c r="V307" t="s">
        <v>3404</v>
      </c>
      <c r="W307" t="s">
        <v>3406</v>
      </c>
      <c r="X307" t="s">
        <v>48</v>
      </c>
      <c r="Y307" t="s">
        <v>42</v>
      </c>
      <c r="Z307" t="s">
        <v>49</v>
      </c>
      <c r="AA307">
        <v>44801</v>
      </c>
      <c r="AB307" t="s">
        <v>3409</v>
      </c>
    </row>
    <row r="308" spans="1:29" x14ac:dyDescent="0.2">
      <c r="A308">
        <v>7013</v>
      </c>
      <c r="B308" t="s">
        <v>31</v>
      </c>
      <c r="C308" t="s">
        <v>392</v>
      </c>
      <c r="D308" t="s">
        <v>1923</v>
      </c>
      <c r="E308" t="s">
        <v>34</v>
      </c>
      <c r="F308" t="s">
        <v>1923</v>
      </c>
      <c r="G308" t="s">
        <v>1864</v>
      </c>
      <c r="H308" t="s">
        <v>1924</v>
      </c>
      <c r="I308" t="s">
        <v>1925</v>
      </c>
      <c r="J308" t="s">
        <v>1926</v>
      </c>
      <c r="K308" t="s">
        <v>1927</v>
      </c>
      <c r="L308" t="s">
        <v>1161</v>
      </c>
      <c r="M308" t="s">
        <v>42</v>
      </c>
      <c r="N308">
        <v>6484</v>
      </c>
      <c r="O308" t="s">
        <v>1928</v>
      </c>
      <c r="P308">
        <v>41.295038160485703</v>
      </c>
      <c r="Q308">
        <v>-73.079763566280207</v>
      </c>
      <c r="R308">
        <v>86</v>
      </c>
      <c r="U308" t="s">
        <v>1929</v>
      </c>
      <c r="V308" t="s">
        <v>1925</v>
      </c>
      <c r="W308" t="s">
        <v>1930</v>
      </c>
      <c r="X308" t="s">
        <v>1391</v>
      </c>
      <c r="Y308" t="s">
        <v>558</v>
      </c>
      <c r="Z308" t="s">
        <v>49</v>
      </c>
      <c r="AA308">
        <v>44773</v>
      </c>
      <c r="AB308" t="s">
        <v>1931</v>
      </c>
    </row>
    <row r="309" spans="1:29" x14ac:dyDescent="0.2">
      <c r="A309">
        <v>7014</v>
      </c>
      <c r="B309" t="s">
        <v>31</v>
      </c>
      <c r="C309" t="s">
        <v>392</v>
      </c>
      <c r="D309" t="s">
        <v>1923</v>
      </c>
      <c r="E309" t="s">
        <v>34</v>
      </c>
      <c r="F309" t="s">
        <v>1923</v>
      </c>
      <c r="G309" t="s">
        <v>1864</v>
      </c>
      <c r="H309" t="s">
        <v>1932</v>
      </c>
      <c r="I309" t="s">
        <v>1925</v>
      </c>
      <c r="J309" t="s">
        <v>1926</v>
      </c>
      <c r="K309" t="s">
        <v>1927</v>
      </c>
      <c r="L309" t="s">
        <v>1161</v>
      </c>
      <c r="M309" t="s">
        <v>42</v>
      </c>
      <c r="N309">
        <v>6484</v>
      </c>
      <c r="O309" t="s">
        <v>1928</v>
      </c>
      <c r="P309">
        <v>41.295038160485703</v>
      </c>
      <c r="Q309">
        <v>-73.079763566280207</v>
      </c>
      <c r="R309">
        <v>86</v>
      </c>
      <c r="U309" t="s">
        <v>1929</v>
      </c>
      <c r="V309" t="s">
        <v>1925</v>
      </c>
      <c r="W309" t="s">
        <v>1930</v>
      </c>
      <c r="X309" t="s">
        <v>1391</v>
      </c>
      <c r="Y309" t="s">
        <v>558</v>
      </c>
      <c r="Z309" t="s">
        <v>49</v>
      </c>
      <c r="AA309">
        <v>44773</v>
      </c>
      <c r="AB309" t="s">
        <v>1931</v>
      </c>
    </row>
    <row r="310" spans="1:29" x14ac:dyDescent="0.2">
      <c r="A310">
        <v>7015</v>
      </c>
      <c r="B310" t="s">
        <v>31</v>
      </c>
      <c r="C310" t="s">
        <v>392</v>
      </c>
      <c r="D310" t="s">
        <v>1923</v>
      </c>
      <c r="E310" t="s">
        <v>34</v>
      </c>
      <c r="F310" t="s">
        <v>1923</v>
      </c>
      <c r="G310" t="s">
        <v>1864</v>
      </c>
      <c r="H310" t="s">
        <v>1933</v>
      </c>
      <c r="I310" t="s">
        <v>1925</v>
      </c>
      <c r="J310" t="s">
        <v>1926</v>
      </c>
      <c r="K310" t="s">
        <v>1927</v>
      </c>
      <c r="L310" t="s">
        <v>1161</v>
      </c>
      <c r="M310" t="s">
        <v>42</v>
      </c>
      <c r="N310">
        <v>6484</v>
      </c>
      <c r="O310" t="s">
        <v>1928</v>
      </c>
      <c r="P310">
        <v>41.295038160485703</v>
      </c>
      <c r="Q310">
        <v>-73.079763566280207</v>
      </c>
      <c r="R310">
        <v>86</v>
      </c>
      <c r="U310" t="s">
        <v>1929</v>
      </c>
      <c r="V310" t="s">
        <v>1925</v>
      </c>
      <c r="W310" t="s">
        <v>1930</v>
      </c>
      <c r="X310" t="s">
        <v>1391</v>
      </c>
      <c r="Y310" t="s">
        <v>558</v>
      </c>
      <c r="Z310" t="s">
        <v>49</v>
      </c>
      <c r="AA310">
        <v>44773</v>
      </c>
      <c r="AB310" t="s">
        <v>1931</v>
      </c>
    </row>
    <row r="311" spans="1:29" x14ac:dyDescent="0.2">
      <c r="A311">
        <v>7016</v>
      </c>
      <c r="B311" t="s">
        <v>31</v>
      </c>
      <c r="C311" t="s">
        <v>392</v>
      </c>
      <c r="D311" t="s">
        <v>1923</v>
      </c>
      <c r="E311" t="s">
        <v>34</v>
      </c>
      <c r="F311" t="s">
        <v>1923</v>
      </c>
      <c r="G311" t="s">
        <v>1864</v>
      </c>
      <c r="H311" t="s">
        <v>1934</v>
      </c>
      <c r="I311" t="s">
        <v>1925</v>
      </c>
      <c r="J311" t="s">
        <v>1926</v>
      </c>
      <c r="K311" t="s">
        <v>1927</v>
      </c>
      <c r="L311" t="s">
        <v>1161</v>
      </c>
      <c r="M311" t="s">
        <v>42</v>
      </c>
      <c r="N311">
        <v>6484</v>
      </c>
      <c r="O311" t="s">
        <v>1928</v>
      </c>
      <c r="P311">
        <v>41.295038160485703</v>
      </c>
      <c r="Q311">
        <v>-73.079763566280207</v>
      </c>
      <c r="R311">
        <v>86</v>
      </c>
      <c r="U311" t="s">
        <v>1929</v>
      </c>
      <c r="V311" t="s">
        <v>1925</v>
      </c>
      <c r="W311" t="s">
        <v>1930</v>
      </c>
      <c r="X311" t="s">
        <v>1391</v>
      </c>
      <c r="Y311" t="s">
        <v>558</v>
      </c>
      <c r="Z311" t="s">
        <v>49</v>
      </c>
      <c r="AA311">
        <v>44773</v>
      </c>
      <c r="AB311" t="s">
        <v>1931</v>
      </c>
    </row>
    <row r="312" spans="1:29" x14ac:dyDescent="0.2">
      <c r="A312">
        <v>7017</v>
      </c>
      <c r="B312" t="s">
        <v>31</v>
      </c>
      <c r="C312" t="s">
        <v>392</v>
      </c>
      <c r="D312" t="s">
        <v>1923</v>
      </c>
      <c r="E312" t="s">
        <v>34</v>
      </c>
      <c r="F312" t="s">
        <v>1923</v>
      </c>
      <c r="G312" t="s">
        <v>1864</v>
      </c>
      <c r="H312" t="s">
        <v>1935</v>
      </c>
      <c r="I312" t="s">
        <v>1925</v>
      </c>
      <c r="J312" t="s">
        <v>1926</v>
      </c>
      <c r="K312" t="s">
        <v>1927</v>
      </c>
      <c r="L312" t="s">
        <v>1161</v>
      </c>
      <c r="M312" t="s">
        <v>42</v>
      </c>
      <c r="N312">
        <v>6484</v>
      </c>
      <c r="O312" t="s">
        <v>1928</v>
      </c>
      <c r="P312">
        <v>41.295038160485703</v>
      </c>
      <c r="Q312">
        <v>-73.079763566280207</v>
      </c>
      <c r="R312">
        <v>86</v>
      </c>
      <c r="U312" t="s">
        <v>1929</v>
      </c>
      <c r="V312" t="s">
        <v>1925</v>
      </c>
      <c r="W312" t="s">
        <v>1930</v>
      </c>
      <c r="X312" t="s">
        <v>1391</v>
      </c>
      <c r="Y312" t="s">
        <v>558</v>
      </c>
      <c r="Z312" t="s">
        <v>49</v>
      </c>
      <c r="AA312">
        <v>44773</v>
      </c>
      <c r="AB312" t="s">
        <v>1931</v>
      </c>
    </row>
    <row r="313" spans="1:29" x14ac:dyDescent="0.2">
      <c r="A313">
        <v>7018</v>
      </c>
      <c r="B313" t="s">
        <v>31</v>
      </c>
      <c r="C313" t="s">
        <v>392</v>
      </c>
      <c r="D313" t="s">
        <v>1923</v>
      </c>
      <c r="E313" t="s">
        <v>34</v>
      </c>
      <c r="F313" t="s">
        <v>1923</v>
      </c>
      <c r="G313" t="s">
        <v>1864</v>
      </c>
      <c r="H313" t="s">
        <v>1891</v>
      </c>
      <c r="I313" t="s">
        <v>1925</v>
      </c>
      <c r="J313" t="s">
        <v>1926</v>
      </c>
      <c r="K313" t="s">
        <v>1927</v>
      </c>
      <c r="L313" t="s">
        <v>1161</v>
      </c>
      <c r="M313" t="s">
        <v>42</v>
      </c>
      <c r="N313">
        <v>6484</v>
      </c>
      <c r="O313" t="s">
        <v>1928</v>
      </c>
      <c r="P313">
        <v>41.295038160485703</v>
      </c>
      <c r="Q313">
        <v>-73.079763566280207</v>
      </c>
      <c r="R313">
        <v>86</v>
      </c>
      <c r="U313" t="s">
        <v>1929</v>
      </c>
      <c r="V313" t="s">
        <v>1925</v>
      </c>
      <c r="W313" t="s">
        <v>1930</v>
      </c>
      <c r="X313" t="s">
        <v>1391</v>
      </c>
      <c r="Y313" t="s">
        <v>558</v>
      </c>
      <c r="Z313" t="s">
        <v>49</v>
      </c>
      <c r="AA313">
        <v>44773</v>
      </c>
      <c r="AB313" t="s">
        <v>1931</v>
      </c>
    </row>
    <row r="314" spans="1:29" x14ac:dyDescent="0.2">
      <c r="A314">
        <v>7019</v>
      </c>
      <c r="B314" t="s">
        <v>31</v>
      </c>
      <c r="C314" t="s">
        <v>392</v>
      </c>
      <c r="D314" t="s">
        <v>1923</v>
      </c>
      <c r="E314" t="s">
        <v>34</v>
      </c>
      <c r="F314" t="s">
        <v>1923</v>
      </c>
      <c r="G314" t="s">
        <v>1864</v>
      </c>
      <c r="H314" t="s">
        <v>1936</v>
      </c>
      <c r="I314" t="s">
        <v>1925</v>
      </c>
      <c r="J314" t="s">
        <v>1926</v>
      </c>
      <c r="K314" t="s">
        <v>1927</v>
      </c>
      <c r="L314" t="s">
        <v>1161</v>
      </c>
      <c r="M314" t="s">
        <v>42</v>
      </c>
      <c r="N314">
        <v>6484</v>
      </c>
      <c r="O314" t="s">
        <v>1928</v>
      </c>
      <c r="P314">
        <v>41.295038160485703</v>
      </c>
      <c r="Q314">
        <v>-73.079763566280207</v>
      </c>
      <c r="R314">
        <v>86</v>
      </c>
      <c r="U314" t="s">
        <v>1929</v>
      </c>
      <c r="V314" t="s">
        <v>1925</v>
      </c>
      <c r="W314" t="s">
        <v>1930</v>
      </c>
      <c r="X314" t="s">
        <v>1391</v>
      </c>
      <c r="Y314" t="s">
        <v>558</v>
      </c>
      <c r="Z314" t="s">
        <v>49</v>
      </c>
      <c r="AA314">
        <v>44773</v>
      </c>
      <c r="AB314" t="s">
        <v>1931</v>
      </c>
    </row>
    <row r="315" spans="1:29" x14ac:dyDescent="0.2">
      <c r="A315">
        <v>7020</v>
      </c>
      <c r="B315" t="s">
        <v>31</v>
      </c>
      <c r="C315" t="s">
        <v>392</v>
      </c>
      <c r="D315" t="s">
        <v>1923</v>
      </c>
      <c r="E315" t="s">
        <v>34</v>
      </c>
      <c r="F315" t="s">
        <v>1923</v>
      </c>
      <c r="G315" t="s">
        <v>1849</v>
      </c>
      <c r="H315" t="s">
        <v>1850</v>
      </c>
      <c r="I315" t="s">
        <v>1925</v>
      </c>
      <c r="J315" t="s">
        <v>1926</v>
      </c>
      <c r="K315" t="s">
        <v>1927</v>
      </c>
      <c r="L315" t="s">
        <v>1161</v>
      </c>
      <c r="M315" t="s">
        <v>42</v>
      </c>
      <c r="N315">
        <v>6484</v>
      </c>
      <c r="O315" t="s">
        <v>1928</v>
      </c>
      <c r="P315">
        <v>41.295038160485703</v>
      </c>
      <c r="Q315">
        <v>-73.079763566280207</v>
      </c>
      <c r="R315">
        <v>86</v>
      </c>
      <c r="U315" t="s">
        <v>1929</v>
      </c>
      <c r="V315" t="s">
        <v>1925</v>
      </c>
      <c r="W315" t="s">
        <v>1930</v>
      </c>
      <c r="X315" t="s">
        <v>1391</v>
      </c>
      <c r="Y315" t="s">
        <v>558</v>
      </c>
      <c r="Z315" t="s">
        <v>49</v>
      </c>
      <c r="AA315">
        <v>44435</v>
      </c>
      <c r="AB315" t="s">
        <v>1428</v>
      </c>
    </row>
    <row r="316" spans="1:29" x14ac:dyDescent="0.2">
      <c r="A316">
        <v>7021</v>
      </c>
      <c r="B316" t="s">
        <v>31</v>
      </c>
      <c r="C316" t="s">
        <v>392</v>
      </c>
      <c r="D316" t="s">
        <v>1937</v>
      </c>
      <c r="E316" t="s">
        <v>34</v>
      </c>
      <c r="F316" t="s">
        <v>1938</v>
      </c>
      <c r="G316" t="s">
        <v>1864</v>
      </c>
      <c r="H316" t="s">
        <v>1882</v>
      </c>
      <c r="I316" t="s">
        <v>1939</v>
      </c>
      <c r="J316" t="s">
        <v>1940</v>
      </c>
      <c r="K316" t="s">
        <v>1941</v>
      </c>
      <c r="L316" t="s">
        <v>756</v>
      </c>
      <c r="M316" t="s">
        <v>42</v>
      </c>
      <c r="N316">
        <v>54156</v>
      </c>
      <c r="O316" t="s">
        <v>1942</v>
      </c>
      <c r="P316">
        <v>44.422480746442197</v>
      </c>
      <c r="Q316">
        <v>-88.060159185485503</v>
      </c>
      <c r="R316">
        <v>230</v>
      </c>
      <c r="U316" t="s">
        <v>1938</v>
      </c>
      <c r="V316" t="s">
        <v>1939</v>
      </c>
      <c r="W316" t="s">
        <v>1941</v>
      </c>
      <c r="X316" t="s">
        <v>756</v>
      </c>
      <c r="Y316" t="s">
        <v>42</v>
      </c>
      <c r="Z316" t="s">
        <v>49</v>
      </c>
      <c r="AA316">
        <v>44778</v>
      </c>
      <c r="AB316" t="s">
        <v>1943</v>
      </c>
      <c r="AC316" t="s">
        <v>1944</v>
      </c>
    </row>
    <row r="317" spans="1:29" x14ac:dyDescent="0.2">
      <c r="A317">
        <v>7022</v>
      </c>
      <c r="B317" t="s">
        <v>31</v>
      </c>
      <c r="C317" t="s">
        <v>392</v>
      </c>
      <c r="D317" t="s">
        <v>1937</v>
      </c>
      <c r="E317" t="s">
        <v>34</v>
      </c>
      <c r="F317" t="s">
        <v>1938</v>
      </c>
      <c r="G317" t="s">
        <v>1864</v>
      </c>
      <c r="H317" t="s">
        <v>1945</v>
      </c>
      <c r="I317" t="s">
        <v>1939</v>
      </c>
      <c r="J317" t="s">
        <v>1940</v>
      </c>
      <c r="K317" t="s">
        <v>1941</v>
      </c>
      <c r="L317" t="s">
        <v>756</v>
      </c>
      <c r="M317" t="s">
        <v>42</v>
      </c>
      <c r="N317">
        <v>54156</v>
      </c>
      <c r="O317" t="s">
        <v>1942</v>
      </c>
      <c r="P317">
        <v>44.422480746442197</v>
      </c>
      <c r="Q317">
        <v>-88.060159185485503</v>
      </c>
      <c r="R317">
        <v>230</v>
      </c>
      <c r="U317" t="s">
        <v>1938</v>
      </c>
      <c r="V317" t="s">
        <v>1939</v>
      </c>
      <c r="W317" t="s">
        <v>1941</v>
      </c>
      <c r="X317" t="s">
        <v>756</v>
      </c>
      <c r="Y317" t="s">
        <v>42</v>
      </c>
      <c r="Z317" t="s">
        <v>49</v>
      </c>
      <c r="AA317">
        <v>44778</v>
      </c>
      <c r="AB317" t="s">
        <v>1943</v>
      </c>
      <c r="AC317" t="s">
        <v>1946</v>
      </c>
    </row>
    <row r="318" spans="1:29" x14ac:dyDescent="0.2">
      <c r="A318">
        <v>7023</v>
      </c>
      <c r="B318" t="s">
        <v>31</v>
      </c>
      <c r="C318" t="s">
        <v>392</v>
      </c>
      <c r="D318" t="s">
        <v>1947</v>
      </c>
      <c r="E318" t="s">
        <v>34</v>
      </c>
      <c r="F318" t="s">
        <v>1948</v>
      </c>
      <c r="G318" t="s">
        <v>1949</v>
      </c>
      <c r="H318" t="s">
        <v>1950</v>
      </c>
      <c r="I318" t="s">
        <v>772</v>
      </c>
      <c r="J318" t="s">
        <v>1951</v>
      </c>
      <c r="K318" t="s">
        <v>784</v>
      </c>
      <c r="L318" t="s">
        <v>779</v>
      </c>
      <c r="M318" t="s">
        <v>42</v>
      </c>
      <c r="N318">
        <v>64801</v>
      </c>
      <c r="O318" t="s">
        <v>789</v>
      </c>
      <c r="P318">
        <v>37.094725920602201</v>
      </c>
      <c r="Q318">
        <v>-94.528379527252596</v>
      </c>
      <c r="R318">
        <v>750</v>
      </c>
      <c r="U318" t="s">
        <v>1948</v>
      </c>
      <c r="V318" t="s">
        <v>772</v>
      </c>
      <c r="W318" t="s">
        <v>778</v>
      </c>
      <c r="X318" t="s">
        <v>779</v>
      </c>
      <c r="Y318" t="s">
        <v>42</v>
      </c>
      <c r="Z318" t="s">
        <v>49</v>
      </c>
      <c r="AA318">
        <v>44778</v>
      </c>
      <c r="AB318" t="s">
        <v>1952</v>
      </c>
      <c r="AC318" t="s">
        <v>1953</v>
      </c>
    </row>
    <row r="319" spans="1:29" x14ac:dyDescent="0.2">
      <c r="A319">
        <v>7024</v>
      </c>
      <c r="B319" t="s">
        <v>31</v>
      </c>
      <c r="C319" t="s">
        <v>392</v>
      </c>
      <c r="D319" t="s">
        <v>1954</v>
      </c>
      <c r="E319" t="s">
        <v>34</v>
      </c>
      <c r="F319" t="s">
        <v>1955</v>
      </c>
      <c r="G319" t="s">
        <v>1864</v>
      </c>
      <c r="H319" t="s">
        <v>1891</v>
      </c>
      <c r="I319" t="s">
        <v>1956</v>
      </c>
      <c r="J319" t="s">
        <v>1957</v>
      </c>
      <c r="K319" t="s">
        <v>1958</v>
      </c>
      <c r="L319" t="s">
        <v>1904</v>
      </c>
      <c r="M319" t="s">
        <v>42</v>
      </c>
      <c r="N319">
        <v>97124</v>
      </c>
      <c r="O319" t="s">
        <v>1959</v>
      </c>
      <c r="P319">
        <v>45.565044314154903</v>
      </c>
      <c r="Q319">
        <v>-122.91031800245599</v>
      </c>
      <c r="R319">
        <v>250</v>
      </c>
      <c r="U319" t="s">
        <v>1960</v>
      </c>
      <c r="V319" t="s">
        <v>1961</v>
      </c>
      <c r="W319" t="s">
        <v>1962</v>
      </c>
      <c r="X319" t="s">
        <v>1963</v>
      </c>
      <c r="Y319" t="s">
        <v>1964</v>
      </c>
      <c r="Z319" t="s">
        <v>49</v>
      </c>
      <c r="AA319">
        <v>44766</v>
      </c>
      <c r="AB319" t="s">
        <v>1965</v>
      </c>
      <c r="AC319" t="s">
        <v>1966</v>
      </c>
    </row>
    <row r="320" spans="1:29" x14ac:dyDescent="0.2">
      <c r="A320">
        <v>7025</v>
      </c>
      <c r="B320" t="s">
        <v>31</v>
      </c>
      <c r="C320" t="s">
        <v>392</v>
      </c>
      <c r="D320" t="s">
        <v>852</v>
      </c>
      <c r="E320" t="s">
        <v>34</v>
      </c>
      <c r="F320" t="s">
        <v>852</v>
      </c>
      <c r="G320" t="s">
        <v>1864</v>
      </c>
      <c r="H320" t="s">
        <v>1882</v>
      </c>
      <c r="I320" t="s">
        <v>853</v>
      </c>
      <c r="J320" t="s">
        <v>854</v>
      </c>
      <c r="K320" t="s">
        <v>855</v>
      </c>
      <c r="L320" t="s">
        <v>296</v>
      </c>
      <c r="M320" t="s">
        <v>42</v>
      </c>
      <c r="N320">
        <v>80241</v>
      </c>
      <c r="O320" t="s">
        <v>856</v>
      </c>
      <c r="P320">
        <v>39.920424677799602</v>
      </c>
      <c r="Q320">
        <v>-104.98311545595</v>
      </c>
      <c r="R320">
        <v>50</v>
      </c>
      <c r="U320" t="s">
        <v>852</v>
      </c>
      <c r="V320" t="s">
        <v>853</v>
      </c>
      <c r="W320" t="s">
        <v>855</v>
      </c>
      <c r="X320" t="s">
        <v>296</v>
      </c>
      <c r="Y320" t="s">
        <v>42</v>
      </c>
      <c r="Z320" t="s">
        <v>49</v>
      </c>
      <c r="AA320">
        <v>44778</v>
      </c>
      <c r="AB320" t="s">
        <v>1967</v>
      </c>
      <c r="AC320" t="s">
        <v>1968</v>
      </c>
    </row>
    <row r="321" spans="1:29" x14ac:dyDescent="0.2">
      <c r="A321">
        <v>7026</v>
      </c>
      <c r="B321" t="s">
        <v>31</v>
      </c>
      <c r="C321" t="s">
        <v>392</v>
      </c>
      <c r="D321" t="s">
        <v>1969</v>
      </c>
      <c r="E321" t="s">
        <v>61</v>
      </c>
      <c r="F321" t="s">
        <v>1970</v>
      </c>
      <c r="G321" t="s">
        <v>1864</v>
      </c>
      <c r="H321" t="s">
        <v>1882</v>
      </c>
      <c r="I321" t="s">
        <v>1971</v>
      </c>
      <c r="J321" t="s">
        <v>1972</v>
      </c>
      <c r="K321" t="s">
        <v>1973</v>
      </c>
      <c r="L321" t="s">
        <v>623</v>
      </c>
      <c r="M321" t="s">
        <v>42</v>
      </c>
      <c r="N321">
        <v>55303</v>
      </c>
      <c r="O321" t="s">
        <v>1974</v>
      </c>
      <c r="P321">
        <v>45.240449451757399</v>
      </c>
      <c r="Q321">
        <v>-93.480062377784407</v>
      </c>
      <c r="R321">
        <v>115</v>
      </c>
      <c r="U321" t="s">
        <v>1975</v>
      </c>
      <c r="V321" t="s">
        <v>1976</v>
      </c>
      <c r="W321" t="s">
        <v>1973</v>
      </c>
      <c r="X321" t="s">
        <v>623</v>
      </c>
      <c r="Y321" t="s">
        <v>42</v>
      </c>
      <c r="Z321" t="s">
        <v>49</v>
      </c>
      <c r="AA321">
        <v>44778</v>
      </c>
      <c r="AB321" t="s">
        <v>1977</v>
      </c>
      <c r="AC321" t="s">
        <v>1978</v>
      </c>
    </row>
    <row r="322" spans="1:29" x14ac:dyDescent="0.2">
      <c r="A322">
        <v>7027</v>
      </c>
      <c r="B322" t="s">
        <v>31</v>
      </c>
      <c r="C322" t="s">
        <v>392</v>
      </c>
      <c r="D322" t="s">
        <v>1969</v>
      </c>
      <c r="E322" t="s">
        <v>61</v>
      </c>
      <c r="F322" t="s">
        <v>1979</v>
      </c>
      <c r="G322" t="s">
        <v>1864</v>
      </c>
      <c r="H322" t="s">
        <v>1882</v>
      </c>
      <c r="I322" t="s">
        <v>1971</v>
      </c>
      <c r="J322" t="s">
        <v>1980</v>
      </c>
      <c r="K322" t="s">
        <v>1981</v>
      </c>
      <c r="L322" t="s">
        <v>511</v>
      </c>
      <c r="M322" t="s">
        <v>42</v>
      </c>
      <c r="N322">
        <v>18848</v>
      </c>
      <c r="O322" t="s">
        <v>1982</v>
      </c>
      <c r="P322">
        <v>41.796116345304902</v>
      </c>
      <c r="Q322">
        <v>-76.468541389026598</v>
      </c>
      <c r="R322">
        <v>23</v>
      </c>
      <c r="U322" t="s">
        <v>1975</v>
      </c>
      <c r="V322" t="s">
        <v>1976</v>
      </c>
      <c r="W322" t="s">
        <v>1973</v>
      </c>
      <c r="X322" t="s">
        <v>623</v>
      </c>
      <c r="Y322" t="s">
        <v>42</v>
      </c>
      <c r="Z322" t="s">
        <v>49</v>
      </c>
      <c r="AA322">
        <v>44778</v>
      </c>
      <c r="AB322" t="s">
        <v>1977</v>
      </c>
      <c r="AC322" t="s">
        <v>1983</v>
      </c>
    </row>
    <row r="323" spans="1:29" x14ac:dyDescent="0.2">
      <c r="A323">
        <v>7028</v>
      </c>
      <c r="B323" t="s">
        <v>31</v>
      </c>
      <c r="C323" t="s">
        <v>392</v>
      </c>
      <c r="D323" t="s">
        <v>1984</v>
      </c>
      <c r="E323" t="s">
        <v>61</v>
      </c>
      <c r="F323" t="s">
        <v>1984</v>
      </c>
      <c r="G323" t="s">
        <v>1864</v>
      </c>
      <c r="H323" t="s">
        <v>1985</v>
      </c>
      <c r="I323" t="s">
        <v>1986</v>
      </c>
      <c r="J323" t="s">
        <v>1987</v>
      </c>
      <c r="K323" t="s">
        <v>1988</v>
      </c>
      <c r="L323" t="s">
        <v>355</v>
      </c>
      <c r="M323" t="s">
        <v>42</v>
      </c>
      <c r="N323">
        <v>8551</v>
      </c>
      <c r="O323" t="s">
        <v>1989</v>
      </c>
      <c r="P323">
        <v>40.402879850201103</v>
      </c>
      <c r="Q323">
        <v>-74.853876544878105</v>
      </c>
      <c r="R323">
        <v>15</v>
      </c>
      <c r="U323" t="s">
        <v>1984</v>
      </c>
      <c r="V323" t="s">
        <v>1986</v>
      </c>
      <c r="W323" t="s">
        <v>1988</v>
      </c>
      <c r="X323" t="s">
        <v>355</v>
      </c>
      <c r="Y323" t="s">
        <v>42</v>
      </c>
      <c r="Z323" t="s">
        <v>49</v>
      </c>
      <c r="AA323">
        <v>44778</v>
      </c>
      <c r="AB323" t="s">
        <v>1990</v>
      </c>
      <c r="AC323" t="s">
        <v>1991</v>
      </c>
    </row>
    <row r="324" spans="1:29" x14ac:dyDescent="0.2">
      <c r="A324">
        <v>7029</v>
      </c>
      <c r="B324" t="s">
        <v>31</v>
      </c>
      <c r="C324" t="s">
        <v>392</v>
      </c>
      <c r="D324" t="s">
        <v>4082</v>
      </c>
      <c r="E324" t="s">
        <v>34</v>
      </c>
      <c r="F324" t="s">
        <v>4088</v>
      </c>
      <c r="G324" t="s">
        <v>1864</v>
      </c>
      <c r="H324" t="s">
        <v>1935</v>
      </c>
      <c r="I324" t="s">
        <v>4083</v>
      </c>
      <c r="J324" t="s">
        <v>4084</v>
      </c>
      <c r="K324" t="s">
        <v>1235</v>
      </c>
      <c r="L324" t="s">
        <v>938</v>
      </c>
      <c r="M324" t="s">
        <v>42</v>
      </c>
      <c r="N324">
        <v>34232</v>
      </c>
      <c r="O324" t="s">
        <v>4085</v>
      </c>
      <c r="P324">
        <v>27.323053541664301</v>
      </c>
      <c r="Q324">
        <v>-82.449116540496803</v>
      </c>
      <c r="R324">
        <v>108</v>
      </c>
      <c r="U324" t="s">
        <v>4086</v>
      </c>
      <c r="V324" t="s">
        <v>4083</v>
      </c>
      <c r="W324" t="s">
        <v>1235</v>
      </c>
      <c r="X324" t="s">
        <v>938</v>
      </c>
      <c r="Y324" t="s">
        <v>42</v>
      </c>
      <c r="Z324" t="s">
        <v>49</v>
      </c>
      <c r="AA324">
        <v>44801</v>
      </c>
      <c r="AB324" t="s">
        <v>4087</v>
      </c>
    </row>
    <row r="325" spans="1:29" x14ac:dyDescent="0.2">
      <c r="A325">
        <v>7030</v>
      </c>
      <c r="B325" t="s">
        <v>31</v>
      </c>
      <c r="C325" t="s">
        <v>392</v>
      </c>
      <c r="D325" t="s">
        <v>1992</v>
      </c>
      <c r="E325" t="s">
        <v>61</v>
      </c>
      <c r="F325" t="s">
        <v>1992</v>
      </c>
      <c r="G325" t="s">
        <v>1864</v>
      </c>
      <c r="H325" t="s">
        <v>1993</v>
      </c>
      <c r="I325" t="s">
        <v>1994</v>
      </c>
      <c r="J325" t="s">
        <v>1995</v>
      </c>
      <c r="K325" t="s">
        <v>1996</v>
      </c>
      <c r="L325" t="s">
        <v>294</v>
      </c>
      <c r="M325" t="s">
        <v>42</v>
      </c>
      <c r="N325">
        <v>35217</v>
      </c>
      <c r="O325" t="s">
        <v>1997</v>
      </c>
      <c r="P325">
        <v>33.637110399690698</v>
      </c>
      <c r="Q325">
        <v>-86.729701173916794</v>
      </c>
      <c r="R325">
        <v>28</v>
      </c>
      <c r="U325" t="s">
        <v>1992</v>
      </c>
      <c r="V325" t="s">
        <v>1994</v>
      </c>
      <c r="W325" t="s">
        <v>1996</v>
      </c>
      <c r="X325" t="s">
        <v>294</v>
      </c>
      <c r="Y325" t="s">
        <v>42</v>
      </c>
      <c r="Z325" t="s">
        <v>49</v>
      </c>
      <c r="AA325">
        <v>44778</v>
      </c>
      <c r="AB325" t="s">
        <v>1998</v>
      </c>
    </row>
    <row r="326" spans="1:29" x14ac:dyDescent="0.2">
      <c r="A326">
        <v>7031</v>
      </c>
      <c r="B326" t="s">
        <v>31</v>
      </c>
      <c r="C326" t="s">
        <v>392</v>
      </c>
      <c r="D326" t="s">
        <v>1992</v>
      </c>
      <c r="E326" t="s">
        <v>61</v>
      </c>
      <c r="F326" t="s">
        <v>1992</v>
      </c>
      <c r="G326" t="s">
        <v>1864</v>
      </c>
      <c r="H326" t="s">
        <v>1882</v>
      </c>
      <c r="I326" t="s">
        <v>1994</v>
      </c>
      <c r="J326" t="s">
        <v>1995</v>
      </c>
      <c r="K326" t="s">
        <v>1996</v>
      </c>
      <c r="L326" t="s">
        <v>294</v>
      </c>
      <c r="M326" t="s">
        <v>42</v>
      </c>
      <c r="N326">
        <v>35217</v>
      </c>
      <c r="O326" t="s">
        <v>1999</v>
      </c>
      <c r="P326">
        <v>33.637110399690698</v>
      </c>
      <c r="Q326">
        <v>-86.729701173916794</v>
      </c>
      <c r="R326">
        <v>28</v>
      </c>
      <c r="U326" t="s">
        <v>1992</v>
      </c>
      <c r="V326" t="s">
        <v>1994</v>
      </c>
      <c r="W326" t="s">
        <v>1996</v>
      </c>
      <c r="X326" t="s">
        <v>294</v>
      </c>
      <c r="Y326" t="s">
        <v>42</v>
      </c>
      <c r="Z326" t="s">
        <v>49</v>
      </c>
      <c r="AA326">
        <v>44778</v>
      </c>
      <c r="AB326" t="s">
        <v>1998</v>
      </c>
    </row>
    <row r="327" spans="1:29" x14ac:dyDescent="0.2">
      <c r="A327">
        <v>7032</v>
      </c>
      <c r="B327" t="s">
        <v>31</v>
      </c>
      <c r="C327" t="s">
        <v>392</v>
      </c>
      <c r="D327" t="s">
        <v>1992</v>
      </c>
      <c r="E327" t="s">
        <v>61</v>
      </c>
      <c r="F327" t="s">
        <v>1992</v>
      </c>
      <c r="G327" t="s">
        <v>1864</v>
      </c>
      <c r="H327" t="s">
        <v>1924</v>
      </c>
      <c r="I327" t="s">
        <v>1994</v>
      </c>
      <c r="J327" t="s">
        <v>1995</v>
      </c>
      <c r="K327" t="s">
        <v>1996</v>
      </c>
      <c r="L327" t="s">
        <v>294</v>
      </c>
      <c r="M327" t="s">
        <v>42</v>
      </c>
      <c r="N327">
        <v>35218</v>
      </c>
      <c r="O327" t="s">
        <v>1999</v>
      </c>
      <c r="P327">
        <v>33.637110399690698</v>
      </c>
      <c r="Q327">
        <v>-86.729701173916794</v>
      </c>
      <c r="R327">
        <v>28</v>
      </c>
      <c r="U327" t="s">
        <v>1992</v>
      </c>
      <c r="V327" t="s">
        <v>1994</v>
      </c>
      <c r="W327" t="s">
        <v>1996</v>
      </c>
      <c r="X327" t="s">
        <v>294</v>
      </c>
      <c r="Y327" t="s">
        <v>42</v>
      </c>
      <c r="Z327" t="s">
        <v>49</v>
      </c>
      <c r="AA327">
        <v>44778</v>
      </c>
      <c r="AB327" t="s">
        <v>1998</v>
      </c>
    </row>
    <row r="328" spans="1:29" x14ac:dyDescent="0.2">
      <c r="A328">
        <v>7033</v>
      </c>
      <c r="B328" t="s">
        <v>4156</v>
      </c>
      <c r="C328" t="s">
        <v>392</v>
      </c>
      <c r="D328" t="s">
        <v>4155</v>
      </c>
      <c r="E328" t="s">
        <v>34</v>
      </c>
      <c r="F328" t="s">
        <v>4155</v>
      </c>
      <c r="G328" t="s">
        <v>1864</v>
      </c>
      <c r="H328" t="s">
        <v>1882</v>
      </c>
      <c r="I328" t="s">
        <v>4157</v>
      </c>
      <c r="J328" t="s">
        <v>4158</v>
      </c>
      <c r="K328" t="s">
        <v>1515</v>
      </c>
      <c r="L328" t="s">
        <v>130</v>
      </c>
      <c r="M328" t="s">
        <v>42</v>
      </c>
      <c r="N328">
        <v>48084</v>
      </c>
      <c r="O328" t="s">
        <v>4159</v>
      </c>
      <c r="P328">
        <v>42.5491193458056</v>
      </c>
      <c r="Q328">
        <v>-83.153751088999499</v>
      </c>
      <c r="R328">
        <v>10</v>
      </c>
      <c r="U328" t="s">
        <v>4155</v>
      </c>
      <c r="V328" t="s">
        <v>4157</v>
      </c>
      <c r="W328" t="s">
        <v>1515</v>
      </c>
      <c r="X328" t="s">
        <v>130</v>
      </c>
      <c r="Y328" t="s">
        <v>42</v>
      </c>
      <c r="Z328" t="s">
        <v>49</v>
      </c>
      <c r="AA328">
        <v>44801</v>
      </c>
      <c r="AB328" t="s">
        <v>4167</v>
      </c>
      <c r="AC328" t="s">
        <v>4160</v>
      </c>
    </row>
    <row r="329" spans="1:29" x14ac:dyDescent="0.2">
      <c r="A329">
        <v>7034</v>
      </c>
      <c r="B329" t="s">
        <v>31</v>
      </c>
      <c r="C329" t="s">
        <v>392</v>
      </c>
      <c r="D329" t="s">
        <v>4161</v>
      </c>
      <c r="E329" t="s">
        <v>34</v>
      </c>
      <c r="F329" t="s">
        <v>4161</v>
      </c>
      <c r="G329" t="s">
        <v>1849</v>
      </c>
      <c r="H329" t="s">
        <v>392</v>
      </c>
      <c r="I329" t="s">
        <v>4162</v>
      </c>
      <c r="J329" t="s">
        <v>4163</v>
      </c>
      <c r="K329" t="s">
        <v>2733</v>
      </c>
      <c r="L329" t="s">
        <v>405</v>
      </c>
      <c r="M329" t="s">
        <v>42</v>
      </c>
      <c r="N329">
        <v>94608</v>
      </c>
      <c r="O329" t="s">
        <v>4164</v>
      </c>
      <c r="P329">
        <v>37.832006233964101</v>
      </c>
      <c r="Q329">
        <v>-122.282006029633</v>
      </c>
      <c r="R329">
        <v>30</v>
      </c>
      <c r="U329" t="s">
        <v>4161</v>
      </c>
      <c r="V329" t="s">
        <v>4165</v>
      </c>
      <c r="W329" t="s">
        <v>2733</v>
      </c>
      <c r="X329" t="s">
        <v>405</v>
      </c>
      <c r="Y329" t="s">
        <v>2880</v>
      </c>
      <c r="Z329" t="s">
        <v>49</v>
      </c>
      <c r="AA329">
        <v>44801</v>
      </c>
      <c r="AB329" t="s">
        <v>4166</v>
      </c>
      <c r="AC329" t="s">
        <v>4168</v>
      </c>
    </row>
    <row r="330" spans="1:29" x14ac:dyDescent="0.2">
      <c r="A330">
        <v>7035</v>
      </c>
      <c r="B330" t="s">
        <v>31</v>
      </c>
      <c r="C330" t="s">
        <v>392</v>
      </c>
      <c r="D330" t="s">
        <v>2000</v>
      </c>
      <c r="E330" t="s">
        <v>34</v>
      </c>
      <c r="F330" t="s">
        <v>2000</v>
      </c>
      <c r="G330" t="s">
        <v>1849</v>
      </c>
      <c r="H330" t="s">
        <v>2001</v>
      </c>
      <c r="I330" t="s">
        <v>2002</v>
      </c>
      <c r="J330" t="s">
        <v>2003</v>
      </c>
      <c r="K330" t="s">
        <v>2004</v>
      </c>
      <c r="L330" t="s">
        <v>2005</v>
      </c>
      <c r="M330" t="s">
        <v>42</v>
      </c>
      <c r="N330">
        <v>74107</v>
      </c>
      <c r="O330" t="s">
        <v>2006</v>
      </c>
      <c r="P330">
        <v>36.100172230309099</v>
      </c>
      <c r="Q330">
        <v>-96.048643631518999</v>
      </c>
      <c r="U330" t="s">
        <v>2007</v>
      </c>
      <c r="V330" t="s">
        <v>2002</v>
      </c>
      <c r="W330" t="s">
        <v>2004</v>
      </c>
      <c r="X330" t="s">
        <v>2005</v>
      </c>
      <c r="Y330" t="s">
        <v>42</v>
      </c>
      <c r="Z330" t="s">
        <v>49</v>
      </c>
      <c r="AA330">
        <v>44434</v>
      </c>
      <c r="AB330" t="s">
        <v>2008</v>
      </c>
    </row>
    <row r="331" spans="1:29" x14ac:dyDescent="0.2">
      <c r="A331">
        <v>7036</v>
      </c>
      <c r="B331" t="s">
        <v>31</v>
      </c>
      <c r="C331" t="s">
        <v>392</v>
      </c>
      <c r="D331" t="s">
        <v>2009</v>
      </c>
      <c r="E331" t="s">
        <v>61</v>
      </c>
      <c r="F331" t="s">
        <v>2009</v>
      </c>
      <c r="G331" t="s">
        <v>1864</v>
      </c>
      <c r="H331" t="s">
        <v>2010</v>
      </c>
      <c r="I331" t="s">
        <v>2011</v>
      </c>
      <c r="J331" t="s">
        <v>2012</v>
      </c>
      <c r="K331" t="s">
        <v>2013</v>
      </c>
      <c r="L331" t="s">
        <v>2014</v>
      </c>
      <c r="M331" t="s">
        <v>42</v>
      </c>
      <c r="N331">
        <v>52302</v>
      </c>
      <c r="O331" t="s">
        <v>2015</v>
      </c>
      <c r="P331">
        <v>42.0291358457551</v>
      </c>
      <c r="Q331">
        <v>-91.572182402495798</v>
      </c>
      <c r="U331" t="s">
        <v>2009</v>
      </c>
      <c r="V331" t="s">
        <v>2011</v>
      </c>
      <c r="W331" t="s">
        <v>2013</v>
      </c>
      <c r="X331" t="s">
        <v>2014</v>
      </c>
      <c r="Y331" t="s">
        <v>42</v>
      </c>
      <c r="AB331" t="s">
        <v>2016</v>
      </c>
    </row>
    <row r="332" spans="1:29" x14ac:dyDescent="0.2">
      <c r="A332">
        <v>7037</v>
      </c>
      <c r="B332" t="s">
        <v>31</v>
      </c>
      <c r="C332" t="s">
        <v>392</v>
      </c>
      <c r="D332" t="s">
        <v>2009</v>
      </c>
      <c r="E332" t="s">
        <v>61</v>
      </c>
      <c r="F332" t="s">
        <v>2009</v>
      </c>
      <c r="G332" t="s">
        <v>1864</v>
      </c>
      <c r="H332" t="s">
        <v>1985</v>
      </c>
      <c r="I332" t="s">
        <v>2011</v>
      </c>
      <c r="J332" t="s">
        <v>2012</v>
      </c>
      <c r="K332" t="s">
        <v>2013</v>
      </c>
      <c r="L332" t="s">
        <v>2014</v>
      </c>
      <c r="M332" t="s">
        <v>42</v>
      </c>
      <c r="N332">
        <v>52302</v>
      </c>
      <c r="O332" t="s">
        <v>2015</v>
      </c>
      <c r="P332">
        <v>42.0291358457551</v>
      </c>
      <c r="Q332">
        <v>-91.572182402495798</v>
      </c>
      <c r="U332" t="s">
        <v>2009</v>
      </c>
      <c r="V332" t="s">
        <v>2011</v>
      </c>
      <c r="W332" t="s">
        <v>2013</v>
      </c>
      <c r="X332" t="s">
        <v>2014</v>
      </c>
      <c r="Y332" t="s">
        <v>42</v>
      </c>
      <c r="AB332" t="s">
        <v>2016</v>
      </c>
    </row>
    <row r="333" spans="1:29" x14ac:dyDescent="0.2">
      <c r="A333">
        <v>7038</v>
      </c>
      <c r="B333" t="s">
        <v>31</v>
      </c>
      <c r="C333" t="s">
        <v>392</v>
      </c>
      <c r="D333" t="s">
        <v>2017</v>
      </c>
      <c r="E333" t="s">
        <v>34</v>
      </c>
      <c r="F333" t="s">
        <v>2017</v>
      </c>
      <c r="G333" t="s">
        <v>1949</v>
      </c>
      <c r="H333" t="s">
        <v>1950</v>
      </c>
      <c r="I333" t="s">
        <v>2018</v>
      </c>
      <c r="J333" t="s">
        <v>2019</v>
      </c>
      <c r="K333" t="s">
        <v>2020</v>
      </c>
      <c r="L333" t="s">
        <v>325</v>
      </c>
      <c r="M333" t="s">
        <v>42</v>
      </c>
      <c r="N333">
        <v>60527</v>
      </c>
      <c r="O333" t="s">
        <v>2021</v>
      </c>
      <c r="P333">
        <v>41.760090603818497</v>
      </c>
      <c r="Q333">
        <v>-87.938255744833199</v>
      </c>
      <c r="R333">
        <v>150</v>
      </c>
      <c r="U333" t="s">
        <v>2022</v>
      </c>
      <c r="V333" t="s">
        <v>2018</v>
      </c>
      <c r="W333" t="s">
        <v>2020</v>
      </c>
      <c r="X333" t="s">
        <v>325</v>
      </c>
      <c r="Y333" t="s">
        <v>42</v>
      </c>
      <c r="Z333" t="s">
        <v>49</v>
      </c>
      <c r="AA333">
        <v>44766</v>
      </c>
      <c r="AB333" t="s">
        <v>2023</v>
      </c>
    </row>
    <row r="334" spans="1:29" x14ac:dyDescent="0.2">
      <c r="A334">
        <v>7039</v>
      </c>
      <c r="B334" t="s">
        <v>31</v>
      </c>
      <c r="C334" t="s">
        <v>392</v>
      </c>
      <c r="D334" t="s">
        <v>2017</v>
      </c>
      <c r="E334" t="s">
        <v>34</v>
      </c>
      <c r="F334" t="s">
        <v>2017</v>
      </c>
      <c r="G334" t="s">
        <v>1949</v>
      </c>
      <c r="H334" t="s">
        <v>2024</v>
      </c>
      <c r="I334" t="s">
        <v>2018</v>
      </c>
      <c r="J334" t="s">
        <v>2019</v>
      </c>
      <c r="K334" t="s">
        <v>2020</v>
      </c>
      <c r="L334" t="s">
        <v>325</v>
      </c>
      <c r="M334" t="s">
        <v>42</v>
      </c>
      <c r="N334">
        <v>60527</v>
      </c>
      <c r="O334" t="s">
        <v>2021</v>
      </c>
      <c r="P334">
        <v>41.760090603818497</v>
      </c>
      <c r="Q334">
        <v>-87.938255744833199</v>
      </c>
      <c r="R334">
        <v>150</v>
      </c>
      <c r="U334" t="s">
        <v>2022</v>
      </c>
      <c r="V334" t="s">
        <v>2018</v>
      </c>
      <c r="W334" t="s">
        <v>2020</v>
      </c>
      <c r="X334" t="s">
        <v>325</v>
      </c>
      <c r="Y334" t="s">
        <v>42</v>
      </c>
      <c r="Z334" t="s">
        <v>49</v>
      </c>
      <c r="AA334">
        <v>44766</v>
      </c>
      <c r="AB334" t="s">
        <v>2023</v>
      </c>
    </row>
    <row r="335" spans="1:29" x14ac:dyDescent="0.2">
      <c r="A335">
        <v>7040</v>
      </c>
      <c r="B335" t="s">
        <v>31</v>
      </c>
      <c r="C335" t="s">
        <v>392</v>
      </c>
      <c r="D335" t="s">
        <v>2017</v>
      </c>
      <c r="E335" t="s">
        <v>34</v>
      </c>
      <c r="F335" t="s">
        <v>2017</v>
      </c>
      <c r="G335" t="s">
        <v>1949</v>
      </c>
      <c r="H335" t="s">
        <v>2025</v>
      </c>
      <c r="I335" t="s">
        <v>2018</v>
      </c>
      <c r="J335" t="s">
        <v>2019</v>
      </c>
      <c r="K335" t="s">
        <v>2020</v>
      </c>
      <c r="L335" t="s">
        <v>325</v>
      </c>
      <c r="M335" t="s">
        <v>42</v>
      </c>
      <c r="N335">
        <v>60527</v>
      </c>
      <c r="O335" t="s">
        <v>2021</v>
      </c>
      <c r="P335">
        <v>41.760090603818497</v>
      </c>
      <c r="Q335">
        <v>-87.938255744833199</v>
      </c>
      <c r="R335">
        <v>50</v>
      </c>
      <c r="U335" t="s">
        <v>2022</v>
      </c>
      <c r="V335" t="s">
        <v>2018</v>
      </c>
      <c r="W335" t="s">
        <v>2020</v>
      </c>
      <c r="X335" t="s">
        <v>325</v>
      </c>
      <c r="Y335" t="s">
        <v>42</v>
      </c>
      <c r="Z335" t="s">
        <v>49</v>
      </c>
      <c r="AA335">
        <v>44766</v>
      </c>
      <c r="AB335" t="s">
        <v>2023</v>
      </c>
    </row>
    <row r="336" spans="1:29" x14ac:dyDescent="0.2">
      <c r="A336">
        <v>7041</v>
      </c>
      <c r="B336" t="s">
        <v>31</v>
      </c>
      <c r="C336" t="s">
        <v>392</v>
      </c>
      <c r="D336" t="s">
        <v>2026</v>
      </c>
      <c r="E336" t="s">
        <v>61</v>
      </c>
      <c r="F336" t="s">
        <v>2026</v>
      </c>
      <c r="G336" t="s">
        <v>1864</v>
      </c>
      <c r="H336" t="s">
        <v>392</v>
      </c>
      <c r="I336" t="s">
        <v>2027</v>
      </c>
      <c r="J336" t="s">
        <v>2028</v>
      </c>
      <c r="K336" t="s">
        <v>1096</v>
      </c>
      <c r="L336" t="s">
        <v>405</v>
      </c>
      <c r="M336" t="s">
        <v>42</v>
      </c>
      <c r="N336">
        <v>94804</v>
      </c>
      <c r="O336" t="s">
        <v>2029</v>
      </c>
      <c r="P336">
        <v>37.920155007071898</v>
      </c>
      <c r="Q336">
        <v>-122.35119301612001</v>
      </c>
      <c r="R336">
        <v>43</v>
      </c>
      <c r="U336" t="s">
        <v>2026</v>
      </c>
      <c r="V336" t="s">
        <v>2027</v>
      </c>
      <c r="W336" t="s">
        <v>1096</v>
      </c>
      <c r="X336" t="s">
        <v>405</v>
      </c>
      <c r="Y336" t="s">
        <v>42</v>
      </c>
      <c r="Z336" t="s">
        <v>49</v>
      </c>
      <c r="AA336">
        <v>44413</v>
      </c>
      <c r="AB336" t="s">
        <v>2030</v>
      </c>
    </row>
    <row r="337" spans="1:29" x14ac:dyDescent="0.2">
      <c r="A337">
        <v>7042</v>
      </c>
      <c r="B337" t="s">
        <v>31</v>
      </c>
      <c r="C337" t="s">
        <v>392</v>
      </c>
      <c r="D337" t="s">
        <v>2026</v>
      </c>
      <c r="E337" t="s">
        <v>61</v>
      </c>
      <c r="F337" t="s">
        <v>2026</v>
      </c>
      <c r="G337" t="s">
        <v>1849</v>
      </c>
      <c r="H337" t="s">
        <v>392</v>
      </c>
      <c r="I337" t="s">
        <v>2027</v>
      </c>
      <c r="J337" t="s">
        <v>2028</v>
      </c>
      <c r="K337" t="s">
        <v>1096</v>
      </c>
      <c r="L337" t="s">
        <v>405</v>
      </c>
      <c r="M337" t="s">
        <v>42</v>
      </c>
      <c r="N337">
        <v>94804</v>
      </c>
      <c r="O337" t="s">
        <v>2029</v>
      </c>
      <c r="P337">
        <v>37.920155007071898</v>
      </c>
      <c r="Q337">
        <v>-122.35119301612001</v>
      </c>
      <c r="R337">
        <v>43</v>
      </c>
      <c r="U337" t="s">
        <v>2026</v>
      </c>
      <c r="V337" t="s">
        <v>2027</v>
      </c>
      <c r="W337" t="s">
        <v>1096</v>
      </c>
      <c r="X337" t="s">
        <v>405</v>
      </c>
      <c r="Y337" t="s">
        <v>42</v>
      </c>
      <c r="Z337" t="s">
        <v>49</v>
      </c>
      <c r="AA337">
        <v>44413</v>
      </c>
      <c r="AB337" t="s">
        <v>2030</v>
      </c>
    </row>
    <row r="338" spans="1:29" x14ac:dyDescent="0.2">
      <c r="A338">
        <v>7043</v>
      </c>
      <c r="B338" t="s">
        <v>31</v>
      </c>
      <c r="C338" t="s">
        <v>392</v>
      </c>
      <c r="D338" t="s">
        <v>2031</v>
      </c>
      <c r="E338" t="s">
        <v>61</v>
      </c>
      <c r="F338" t="s">
        <v>2031</v>
      </c>
      <c r="G338" t="s">
        <v>1864</v>
      </c>
      <c r="H338" t="s">
        <v>2032</v>
      </c>
      <c r="I338" t="s">
        <v>2033</v>
      </c>
      <c r="J338" t="s">
        <v>2034</v>
      </c>
      <c r="K338" t="s">
        <v>707</v>
      </c>
      <c r="L338" t="s">
        <v>405</v>
      </c>
      <c r="M338" t="s">
        <v>42</v>
      </c>
      <c r="N338">
        <v>92010</v>
      </c>
      <c r="O338" t="s">
        <v>2035</v>
      </c>
      <c r="P338">
        <v>33.133662545515897</v>
      </c>
      <c r="Q338">
        <v>-117.257091118109</v>
      </c>
      <c r="U338" t="s">
        <v>2031</v>
      </c>
      <c r="V338" t="s">
        <v>2033</v>
      </c>
      <c r="W338" t="s">
        <v>707</v>
      </c>
      <c r="X338" t="s">
        <v>405</v>
      </c>
      <c r="Y338" t="s">
        <v>42</v>
      </c>
      <c r="AB338" t="s">
        <v>2033</v>
      </c>
    </row>
    <row r="339" spans="1:29" x14ac:dyDescent="0.2">
      <c r="A339">
        <v>7044</v>
      </c>
      <c r="B339" t="s">
        <v>31</v>
      </c>
      <c r="C339" t="s">
        <v>392</v>
      </c>
      <c r="D339" t="s">
        <v>2036</v>
      </c>
      <c r="E339" t="s">
        <v>61</v>
      </c>
      <c r="F339" t="s">
        <v>2037</v>
      </c>
      <c r="G339" t="s">
        <v>1849</v>
      </c>
      <c r="H339" t="s">
        <v>2038</v>
      </c>
      <c r="I339" t="s">
        <v>2039</v>
      </c>
      <c r="J339" t="s">
        <v>2040</v>
      </c>
      <c r="K339" t="s">
        <v>2041</v>
      </c>
      <c r="L339" t="s">
        <v>4017</v>
      </c>
      <c r="M339" t="s">
        <v>66</v>
      </c>
      <c r="O339" t="s">
        <v>2042</v>
      </c>
      <c r="P339">
        <v>44.661161300000003</v>
      </c>
      <c r="Q339">
        <v>-63.5426839</v>
      </c>
      <c r="R339">
        <v>55</v>
      </c>
      <c r="U339" t="s">
        <v>2037</v>
      </c>
      <c r="V339" t="s">
        <v>2039</v>
      </c>
      <c r="W339" t="s">
        <v>2041</v>
      </c>
      <c r="X339" t="s">
        <v>4017</v>
      </c>
      <c r="Y339" t="s">
        <v>66</v>
      </c>
      <c r="Z339" t="s">
        <v>49</v>
      </c>
      <c r="AA339">
        <v>44774</v>
      </c>
      <c r="AB339" t="s">
        <v>2043</v>
      </c>
      <c r="AC339" t="s">
        <v>2044</v>
      </c>
    </row>
    <row r="340" spans="1:29" x14ac:dyDescent="0.2">
      <c r="A340">
        <v>7045</v>
      </c>
      <c r="B340" t="s">
        <v>31</v>
      </c>
      <c r="C340" t="s">
        <v>392</v>
      </c>
      <c r="D340" t="s">
        <v>2045</v>
      </c>
      <c r="E340" t="s">
        <v>34</v>
      </c>
      <c r="F340" t="s">
        <v>2046</v>
      </c>
      <c r="G340" t="s">
        <v>1864</v>
      </c>
      <c r="H340" t="s">
        <v>1933</v>
      </c>
      <c r="I340" t="s">
        <v>2047</v>
      </c>
      <c r="J340" t="s">
        <v>2048</v>
      </c>
      <c r="K340" t="s">
        <v>295</v>
      </c>
      <c r="L340" t="s">
        <v>296</v>
      </c>
      <c r="M340" t="s">
        <v>42</v>
      </c>
      <c r="N340">
        <v>80112</v>
      </c>
      <c r="O340" t="s">
        <v>2049</v>
      </c>
      <c r="P340">
        <v>39.581995868111598</v>
      </c>
      <c r="Q340">
        <v>-104.837602031412</v>
      </c>
      <c r="U340" t="s">
        <v>2045</v>
      </c>
      <c r="V340" t="s">
        <v>2047</v>
      </c>
      <c r="W340" t="s">
        <v>295</v>
      </c>
      <c r="X340" t="s">
        <v>296</v>
      </c>
      <c r="Y340" t="s">
        <v>42</v>
      </c>
      <c r="Z340" t="s">
        <v>49</v>
      </c>
      <c r="AA340">
        <v>44443</v>
      </c>
      <c r="AB340" t="s">
        <v>2047</v>
      </c>
    </row>
    <row r="341" spans="1:29" x14ac:dyDescent="0.2">
      <c r="A341">
        <v>7046</v>
      </c>
      <c r="B341" t="s">
        <v>31</v>
      </c>
      <c r="C341" t="s">
        <v>392</v>
      </c>
      <c r="D341" t="s">
        <v>2050</v>
      </c>
      <c r="E341" t="s">
        <v>34</v>
      </c>
      <c r="F341" t="s">
        <v>2050</v>
      </c>
      <c r="G341" t="s">
        <v>1864</v>
      </c>
      <c r="H341" t="s">
        <v>2051</v>
      </c>
      <c r="I341" t="s">
        <v>2052</v>
      </c>
      <c r="J341" t="s">
        <v>2053</v>
      </c>
      <c r="K341" t="s">
        <v>2054</v>
      </c>
      <c r="L341" t="s">
        <v>2055</v>
      </c>
      <c r="M341" t="s">
        <v>42</v>
      </c>
      <c r="N341">
        <v>71854</v>
      </c>
      <c r="O341" t="s">
        <v>2056</v>
      </c>
      <c r="P341">
        <v>33.430500000000002</v>
      </c>
      <c r="Q341">
        <v>-94.037689</v>
      </c>
      <c r="R341">
        <v>17</v>
      </c>
      <c r="U341" t="s">
        <v>2050</v>
      </c>
      <c r="V341" t="s">
        <v>2052</v>
      </c>
      <c r="W341" t="s">
        <v>2054</v>
      </c>
      <c r="X341" t="s">
        <v>2055</v>
      </c>
      <c r="Y341" t="s">
        <v>42</v>
      </c>
      <c r="Z341" t="s">
        <v>49</v>
      </c>
      <c r="AA341">
        <v>44774</v>
      </c>
      <c r="AB341" t="s">
        <v>2057</v>
      </c>
    </row>
    <row r="342" spans="1:29" x14ac:dyDescent="0.2">
      <c r="A342">
        <v>7047</v>
      </c>
      <c r="B342" t="s">
        <v>31</v>
      </c>
      <c r="C342" t="s">
        <v>392</v>
      </c>
      <c r="D342" t="s">
        <v>2058</v>
      </c>
      <c r="E342" t="s">
        <v>61</v>
      </c>
      <c r="F342" t="s">
        <v>2058</v>
      </c>
      <c r="G342" t="s">
        <v>1864</v>
      </c>
      <c r="H342" t="s">
        <v>1882</v>
      </c>
      <c r="I342" t="s">
        <v>2059</v>
      </c>
      <c r="J342" t="s">
        <v>2060</v>
      </c>
      <c r="K342" t="s">
        <v>2061</v>
      </c>
      <c r="L342" t="s">
        <v>2062</v>
      </c>
      <c r="M342" t="s">
        <v>42</v>
      </c>
      <c r="N342">
        <v>10165</v>
      </c>
      <c r="O342" t="s">
        <v>2063</v>
      </c>
      <c r="P342">
        <v>40.752232299503902</v>
      </c>
      <c r="Q342">
        <v>-73.978600385343796</v>
      </c>
      <c r="U342" t="s">
        <v>2064</v>
      </c>
      <c r="V342" t="s">
        <v>2059</v>
      </c>
      <c r="W342" t="s">
        <v>2061</v>
      </c>
      <c r="X342" t="s">
        <v>331</v>
      </c>
      <c r="Y342" t="s">
        <v>42</v>
      </c>
      <c r="AB342" t="s">
        <v>2065</v>
      </c>
    </row>
    <row r="343" spans="1:29" x14ac:dyDescent="0.2">
      <c r="A343">
        <v>7048</v>
      </c>
      <c r="B343" t="s">
        <v>31</v>
      </c>
      <c r="C343" t="s">
        <v>392</v>
      </c>
      <c r="D343" t="s">
        <v>2058</v>
      </c>
      <c r="E343" t="s">
        <v>61</v>
      </c>
      <c r="F343" t="s">
        <v>2058</v>
      </c>
      <c r="G343" t="s">
        <v>1864</v>
      </c>
      <c r="H343" t="s">
        <v>2010</v>
      </c>
      <c r="I343" t="s">
        <v>2059</v>
      </c>
      <c r="J343" t="s">
        <v>2060</v>
      </c>
      <c r="K343" t="s">
        <v>2061</v>
      </c>
      <c r="L343" t="s">
        <v>2062</v>
      </c>
      <c r="M343" t="s">
        <v>42</v>
      </c>
      <c r="N343">
        <v>10165</v>
      </c>
      <c r="O343" t="s">
        <v>2063</v>
      </c>
      <c r="P343">
        <v>40.752232299503902</v>
      </c>
      <c r="Q343">
        <v>-73.978600385343796</v>
      </c>
      <c r="U343" t="s">
        <v>2064</v>
      </c>
      <c r="V343" t="s">
        <v>2059</v>
      </c>
      <c r="W343" t="s">
        <v>2061</v>
      </c>
      <c r="X343" t="s">
        <v>331</v>
      </c>
      <c r="Y343" t="s">
        <v>42</v>
      </c>
      <c r="Z343" t="s">
        <v>49</v>
      </c>
      <c r="AA343">
        <v>44801</v>
      </c>
      <c r="AB343" t="s">
        <v>2065</v>
      </c>
    </row>
    <row r="344" spans="1:29" x14ac:dyDescent="0.2">
      <c r="A344">
        <v>7049</v>
      </c>
      <c r="B344" t="s">
        <v>31</v>
      </c>
      <c r="C344" t="s">
        <v>392</v>
      </c>
      <c r="D344" t="s">
        <v>2058</v>
      </c>
      <c r="E344" t="s">
        <v>61</v>
      </c>
      <c r="F344" t="s">
        <v>2058</v>
      </c>
      <c r="G344" t="s">
        <v>1864</v>
      </c>
      <c r="H344" t="s">
        <v>1933</v>
      </c>
      <c r="I344" t="s">
        <v>2059</v>
      </c>
      <c r="J344" t="s">
        <v>2060</v>
      </c>
      <c r="K344" t="s">
        <v>2061</v>
      </c>
      <c r="L344" t="s">
        <v>2062</v>
      </c>
      <c r="M344" t="s">
        <v>42</v>
      </c>
      <c r="N344">
        <v>10165</v>
      </c>
      <c r="O344" t="s">
        <v>2063</v>
      </c>
      <c r="P344">
        <v>40.752232299503902</v>
      </c>
      <c r="Q344">
        <v>-73.978600385343796</v>
      </c>
      <c r="U344" t="s">
        <v>2064</v>
      </c>
      <c r="V344" t="s">
        <v>2059</v>
      </c>
      <c r="W344" t="s">
        <v>2061</v>
      </c>
      <c r="X344" t="s">
        <v>331</v>
      </c>
      <c r="Y344" t="s">
        <v>42</v>
      </c>
      <c r="Z344" t="s">
        <v>49</v>
      </c>
      <c r="AA344">
        <v>44801</v>
      </c>
      <c r="AB344" t="s">
        <v>2065</v>
      </c>
    </row>
    <row r="345" spans="1:29" x14ac:dyDescent="0.2">
      <c r="A345">
        <v>7050</v>
      </c>
      <c r="B345" t="s">
        <v>31</v>
      </c>
      <c r="C345" t="s">
        <v>392</v>
      </c>
      <c r="D345" t="s">
        <v>2058</v>
      </c>
      <c r="E345" t="s">
        <v>61</v>
      </c>
      <c r="F345" t="s">
        <v>2058</v>
      </c>
      <c r="G345" t="s">
        <v>1864</v>
      </c>
      <c r="H345" t="s">
        <v>1935</v>
      </c>
      <c r="I345" t="s">
        <v>2059</v>
      </c>
      <c r="J345" t="s">
        <v>2060</v>
      </c>
      <c r="K345" t="s">
        <v>2061</v>
      </c>
      <c r="L345" t="s">
        <v>2062</v>
      </c>
      <c r="M345" t="s">
        <v>42</v>
      </c>
      <c r="N345">
        <v>10165</v>
      </c>
      <c r="O345" t="s">
        <v>2063</v>
      </c>
      <c r="P345">
        <v>40.752232299503902</v>
      </c>
      <c r="Q345">
        <v>-73.978600385343796</v>
      </c>
      <c r="U345" t="s">
        <v>2064</v>
      </c>
      <c r="V345" t="s">
        <v>2059</v>
      </c>
      <c r="W345" t="s">
        <v>2061</v>
      </c>
      <c r="X345" t="s">
        <v>331</v>
      </c>
      <c r="Y345" t="s">
        <v>42</v>
      </c>
      <c r="Z345" t="s">
        <v>49</v>
      </c>
      <c r="AA345">
        <v>44801</v>
      </c>
      <c r="AB345" t="s">
        <v>2065</v>
      </c>
    </row>
    <row r="346" spans="1:29" x14ac:dyDescent="0.2">
      <c r="A346">
        <v>7051</v>
      </c>
      <c r="B346" t="s">
        <v>31</v>
      </c>
      <c r="C346" t="s">
        <v>392</v>
      </c>
      <c r="D346" t="s">
        <v>2058</v>
      </c>
      <c r="E346" t="s">
        <v>61</v>
      </c>
      <c r="F346" t="s">
        <v>2058</v>
      </c>
      <c r="G346" t="s">
        <v>1864</v>
      </c>
      <c r="H346" t="s">
        <v>1934</v>
      </c>
      <c r="I346" t="s">
        <v>2059</v>
      </c>
      <c r="J346" t="s">
        <v>2060</v>
      </c>
      <c r="K346" t="s">
        <v>2061</v>
      </c>
      <c r="L346" t="s">
        <v>2062</v>
      </c>
      <c r="M346" t="s">
        <v>42</v>
      </c>
      <c r="N346">
        <v>10165</v>
      </c>
      <c r="O346" t="s">
        <v>2063</v>
      </c>
      <c r="P346">
        <v>40.752232299503902</v>
      </c>
      <c r="Q346">
        <v>-73.978600385343796</v>
      </c>
      <c r="U346" t="s">
        <v>2064</v>
      </c>
      <c r="V346" t="s">
        <v>2059</v>
      </c>
      <c r="W346" t="s">
        <v>2061</v>
      </c>
      <c r="X346" t="s">
        <v>331</v>
      </c>
      <c r="Y346" t="s">
        <v>42</v>
      </c>
      <c r="Z346" t="s">
        <v>49</v>
      </c>
      <c r="AA346">
        <v>44801</v>
      </c>
      <c r="AB346" t="s">
        <v>2065</v>
      </c>
    </row>
    <row r="347" spans="1:29" x14ac:dyDescent="0.2">
      <c r="A347">
        <v>7052</v>
      </c>
      <c r="B347" t="s">
        <v>31</v>
      </c>
      <c r="C347" t="s">
        <v>392</v>
      </c>
      <c r="D347" t="s">
        <v>2058</v>
      </c>
      <c r="E347" t="s">
        <v>61</v>
      </c>
      <c r="F347" t="s">
        <v>2058</v>
      </c>
      <c r="G347" t="s">
        <v>1864</v>
      </c>
      <c r="H347" t="s">
        <v>1932</v>
      </c>
      <c r="I347" t="s">
        <v>2059</v>
      </c>
      <c r="J347" t="s">
        <v>2060</v>
      </c>
      <c r="K347" t="s">
        <v>2061</v>
      </c>
      <c r="L347" t="s">
        <v>2062</v>
      </c>
      <c r="M347" t="s">
        <v>42</v>
      </c>
      <c r="N347">
        <v>10165</v>
      </c>
      <c r="O347" t="s">
        <v>2063</v>
      </c>
      <c r="P347">
        <v>40.752232299503902</v>
      </c>
      <c r="Q347">
        <v>-73.978600385343796</v>
      </c>
      <c r="U347" t="s">
        <v>2064</v>
      </c>
      <c r="V347" t="s">
        <v>2059</v>
      </c>
      <c r="W347" t="s">
        <v>2061</v>
      </c>
      <c r="X347" t="s">
        <v>331</v>
      </c>
      <c r="Y347" t="s">
        <v>42</v>
      </c>
      <c r="Z347" t="s">
        <v>49</v>
      </c>
      <c r="AA347">
        <v>44801</v>
      </c>
      <c r="AB347" t="s">
        <v>2065</v>
      </c>
    </row>
    <row r="348" spans="1:29" x14ac:dyDescent="0.2">
      <c r="A348">
        <v>7053</v>
      </c>
      <c r="B348" t="s">
        <v>31</v>
      </c>
      <c r="C348" t="s">
        <v>392</v>
      </c>
      <c r="D348" t="s">
        <v>4178</v>
      </c>
      <c r="E348" t="s">
        <v>34</v>
      </c>
      <c r="F348" t="s">
        <v>4178</v>
      </c>
      <c r="G348" t="s">
        <v>1864</v>
      </c>
      <c r="H348" t="s">
        <v>2010</v>
      </c>
      <c r="I348" t="s">
        <v>4179</v>
      </c>
      <c r="J348" t="s">
        <v>4180</v>
      </c>
      <c r="K348" t="s">
        <v>4181</v>
      </c>
      <c r="L348" t="s">
        <v>390</v>
      </c>
      <c r="M348" t="s">
        <v>42</v>
      </c>
      <c r="N348">
        <v>59701</v>
      </c>
      <c r="O348" t="s">
        <v>4182</v>
      </c>
      <c r="P348">
        <v>46.014447786581798</v>
      </c>
      <c r="Q348">
        <v>-112.53532057352299</v>
      </c>
      <c r="U348" t="s">
        <v>4183</v>
      </c>
      <c r="V348" t="s">
        <v>4184</v>
      </c>
      <c r="W348" t="s">
        <v>4181</v>
      </c>
      <c r="X348" t="s">
        <v>390</v>
      </c>
      <c r="Y348" t="s">
        <v>42</v>
      </c>
      <c r="Z348" t="s">
        <v>49</v>
      </c>
      <c r="AA348">
        <v>44801</v>
      </c>
      <c r="AB348" t="s">
        <v>4185</v>
      </c>
    </row>
    <row r="349" spans="1:29" x14ac:dyDescent="0.2">
      <c r="A349">
        <v>7054</v>
      </c>
      <c r="B349" t="s">
        <v>31</v>
      </c>
      <c r="C349" t="s">
        <v>392</v>
      </c>
      <c r="D349" t="s">
        <v>2066</v>
      </c>
      <c r="E349" t="s">
        <v>61</v>
      </c>
      <c r="F349" t="s">
        <v>2066</v>
      </c>
      <c r="G349" t="s">
        <v>1864</v>
      </c>
      <c r="H349" t="s">
        <v>2010</v>
      </c>
      <c r="I349" t="s">
        <v>2067</v>
      </c>
      <c r="J349" t="s">
        <v>2068</v>
      </c>
      <c r="K349" t="s">
        <v>2069</v>
      </c>
      <c r="L349" t="s">
        <v>938</v>
      </c>
      <c r="M349" t="s">
        <v>42</v>
      </c>
      <c r="N349">
        <v>34952</v>
      </c>
      <c r="O349" t="s">
        <v>2070</v>
      </c>
      <c r="P349">
        <v>27.302948589789398</v>
      </c>
      <c r="Q349">
        <v>-80.298735187761295</v>
      </c>
      <c r="R349">
        <v>11</v>
      </c>
      <c r="U349" t="s">
        <v>2071</v>
      </c>
      <c r="V349" t="s">
        <v>2072</v>
      </c>
      <c r="W349" t="s">
        <v>2073</v>
      </c>
      <c r="X349" t="s">
        <v>331</v>
      </c>
      <c r="Y349" t="s">
        <v>42</v>
      </c>
      <c r="Z349" t="s">
        <v>49</v>
      </c>
      <c r="AA349">
        <v>44801</v>
      </c>
      <c r="AB349" t="s">
        <v>2072</v>
      </c>
    </row>
    <row r="350" spans="1:29" x14ac:dyDescent="0.2">
      <c r="A350">
        <v>7055</v>
      </c>
      <c r="B350" t="s">
        <v>31</v>
      </c>
      <c r="C350" t="s">
        <v>392</v>
      </c>
      <c r="D350" t="s">
        <v>2074</v>
      </c>
      <c r="E350" t="s">
        <v>34</v>
      </c>
      <c r="F350" t="s">
        <v>2075</v>
      </c>
      <c r="G350" t="s">
        <v>1864</v>
      </c>
      <c r="H350" t="s">
        <v>1865</v>
      </c>
      <c r="I350" t="s">
        <v>2076</v>
      </c>
      <c r="J350" t="s">
        <v>2077</v>
      </c>
      <c r="K350" t="s">
        <v>2078</v>
      </c>
      <c r="L350" t="s">
        <v>779</v>
      </c>
      <c r="M350" t="s">
        <v>42</v>
      </c>
      <c r="N350">
        <v>64153</v>
      </c>
      <c r="O350" t="s">
        <v>2079</v>
      </c>
      <c r="P350">
        <v>39.287607322192898</v>
      </c>
      <c r="Q350">
        <v>-94.671748473749901</v>
      </c>
      <c r="R350">
        <v>113</v>
      </c>
      <c r="U350" t="s">
        <v>2074</v>
      </c>
      <c r="V350" t="s">
        <v>2076</v>
      </c>
      <c r="W350" t="s">
        <v>2078</v>
      </c>
      <c r="X350" t="s">
        <v>779</v>
      </c>
      <c r="Y350" t="s">
        <v>2080</v>
      </c>
      <c r="Z350" t="s">
        <v>49</v>
      </c>
      <c r="AA350">
        <v>44774</v>
      </c>
      <c r="AB350" t="s">
        <v>2081</v>
      </c>
      <c r="AC350" t="s">
        <v>2082</v>
      </c>
    </row>
    <row r="351" spans="1:29" x14ac:dyDescent="0.2">
      <c r="A351">
        <v>7056</v>
      </c>
      <c r="B351" t="s">
        <v>31</v>
      </c>
      <c r="C351" t="s">
        <v>392</v>
      </c>
      <c r="D351" t="s">
        <v>2074</v>
      </c>
      <c r="E351" t="s">
        <v>34</v>
      </c>
      <c r="F351" t="s">
        <v>1212</v>
      </c>
      <c r="G351" t="s">
        <v>1864</v>
      </c>
      <c r="H351" t="s">
        <v>392</v>
      </c>
      <c r="I351" t="s">
        <v>2076</v>
      </c>
      <c r="J351" t="s">
        <v>2083</v>
      </c>
      <c r="K351" t="s">
        <v>1212</v>
      </c>
      <c r="L351" t="s">
        <v>756</v>
      </c>
      <c r="M351" t="s">
        <v>42</v>
      </c>
      <c r="N351">
        <v>53190</v>
      </c>
      <c r="O351" t="s">
        <v>2084</v>
      </c>
      <c r="P351">
        <v>42.8329277400927</v>
      </c>
      <c r="Q351">
        <v>-88.7161436947966</v>
      </c>
      <c r="U351" t="s">
        <v>2074</v>
      </c>
      <c r="V351" t="s">
        <v>2076</v>
      </c>
      <c r="W351" t="s">
        <v>2078</v>
      </c>
      <c r="X351" t="s">
        <v>779</v>
      </c>
      <c r="Y351" t="s">
        <v>2080</v>
      </c>
      <c r="Z351" t="s">
        <v>49</v>
      </c>
      <c r="AA351">
        <v>44435</v>
      </c>
      <c r="AB351" t="s">
        <v>2085</v>
      </c>
      <c r="AC351" t="s">
        <v>2086</v>
      </c>
    </row>
    <row r="352" spans="1:29" x14ac:dyDescent="0.2">
      <c r="A352">
        <v>7057</v>
      </c>
      <c r="B352" t="s">
        <v>31</v>
      </c>
      <c r="C352" t="s">
        <v>392</v>
      </c>
      <c r="D352" t="s">
        <v>2087</v>
      </c>
      <c r="E352" t="s">
        <v>61</v>
      </c>
      <c r="F352" t="s">
        <v>2088</v>
      </c>
      <c r="G352" t="s">
        <v>1864</v>
      </c>
      <c r="H352" t="s">
        <v>392</v>
      </c>
      <c r="I352" t="s">
        <v>4021</v>
      </c>
      <c r="J352" t="s">
        <v>2089</v>
      </c>
      <c r="K352" t="s">
        <v>922</v>
      </c>
      <c r="L352" t="s">
        <v>766</v>
      </c>
      <c r="M352" t="s">
        <v>42</v>
      </c>
      <c r="N352">
        <v>77041</v>
      </c>
      <c r="O352" t="s">
        <v>2090</v>
      </c>
      <c r="P352">
        <v>29.864805167743199</v>
      </c>
      <c r="Q352">
        <v>-95.562969231866802</v>
      </c>
      <c r="R352">
        <v>15</v>
      </c>
      <c r="U352" t="s">
        <v>2087</v>
      </c>
      <c r="V352" t="s">
        <v>4021</v>
      </c>
      <c r="W352" t="s">
        <v>922</v>
      </c>
      <c r="X352" t="s">
        <v>766</v>
      </c>
      <c r="Y352" t="s">
        <v>42</v>
      </c>
      <c r="Z352" t="s">
        <v>49</v>
      </c>
      <c r="AA352">
        <v>44435</v>
      </c>
      <c r="AB352" t="s">
        <v>4022</v>
      </c>
      <c r="AC352" t="s">
        <v>2091</v>
      </c>
    </row>
    <row r="353" spans="1:29" x14ac:dyDescent="0.2">
      <c r="A353">
        <v>7058</v>
      </c>
      <c r="B353" t="s">
        <v>31</v>
      </c>
      <c r="C353" t="s">
        <v>392</v>
      </c>
      <c r="D353" t="s">
        <v>2092</v>
      </c>
      <c r="E353" t="s">
        <v>61</v>
      </c>
      <c r="F353" t="s">
        <v>2092</v>
      </c>
      <c r="G353" t="s">
        <v>1864</v>
      </c>
      <c r="H353" t="s">
        <v>1933</v>
      </c>
      <c r="I353" t="s">
        <v>2093</v>
      </c>
      <c r="J353" t="s">
        <v>2094</v>
      </c>
      <c r="K353" t="s">
        <v>2095</v>
      </c>
      <c r="L353" t="s">
        <v>511</v>
      </c>
      <c r="M353" t="s">
        <v>42</v>
      </c>
      <c r="N353">
        <v>19380</v>
      </c>
      <c r="O353" t="s">
        <v>2096</v>
      </c>
      <c r="P353">
        <v>39.999531480690699</v>
      </c>
      <c r="Q353">
        <v>-75.588139527696697</v>
      </c>
      <c r="U353" t="s">
        <v>2092</v>
      </c>
      <c r="V353" t="s">
        <v>2093</v>
      </c>
      <c r="W353" t="s">
        <v>2095</v>
      </c>
      <c r="X353" t="s">
        <v>511</v>
      </c>
      <c r="Y353" t="s">
        <v>42</v>
      </c>
      <c r="AB353" t="s">
        <v>2093</v>
      </c>
    </row>
    <row r="354" spans="1:29" x14ac:dyDescent="0.2">
      <c r="A354">
        <v>7059</v>
      </c>
      <c r="B354" t="s">
        <v>31</v>
      </c>
      <c r="C354" t="s">
        <v>4127</v>
      </c>
      <c r="D354" t="s">
        <v>4128</v>
      </c>
      <c r="E354" t="s">
        <v>34</v>
      </c>
      <c r="F354" t="s">
        <v>4143</v>
      </c>
      <c r="G354" t="s">
        <v>1849</v>
      </c>
      <c r="H354" t="s">
        <v>4147</v>
      </c>
      <c r="I354" t="s">
        <v>4130</v>
      </c>
      <c r="J354" t="s">
        <v>4131</v>
      </c>
      <c r="K354" t="s">
        <v>4129</v>
      </c>
      <c r="L354" t="s">
        <v>4132</v>
      </c>
      <c r="M354" t="s">
        <v>42</v>
      </c>
      <c r="N354">
        <v>19720</v>
      </c>
      <c r="O354" t="s">
        <v>4133</v>
      </c>
      <c r="P354">
        <v>39.682258103730902</v>
      </c>
      <c r="Q354">
        <v>-75.545544715345599</v>
      </c>
      <c r="U354" t="s">
        <v>4134</v>
      </c>
      <c r="V354" t="s">
        <v>4135</v>
      </c>
      <c r="W354" t="s">
        <v>4136</v>
      </c>
      <c r="X354" t="s">
        <v>344</v>
      </c>
      <c r="Y354" t="s">
        <v>42</v>
      </c>
      <c r="Z354" t="s">
        <v>49</v>
      </c>
      <c r="AA354">
        <v>44801</v>
      </c>
      <c r="AB354" t="s">
        <v>4137</v>
      </c>
    </row>
    <row r="355" spans="1:29" x14ac:dyDescent="0.2">
      <c r="A355">
        <v>7060</v>
      </c>
      <c r="B355" t="s">
        <v>31</v>
      </c>
      <c r="C355" t="s">
        <v>4127</v>
      </c>
      <c r="D355" t="s">
        <v>4128</v>
      </c>
      <c r="E355" t="s">
        <v>34</v>
      </c>
      <c r="F355" t="s">
        <v>4142</v>
      </c>
      <c r="G355" t="s">
        <v>1849</v>
      </c>
      <c r="H355" t="s">
        <v>4147</v>
      </c>
      <c r="I355" t="s">
        <v>4130</v>
      </c>
      <c r="J355" t="s">
        <v>4140</v>
      </c>
      <c r="K355" t="s">
        <v>4138</v>
      </c>
      <c r="L355" t="s">
        <v>698</v>
      </c>
      <c r="M355" t="s">
        <v>42</v>
      </c>
      <c r="N355">
        <v>84042</v>
      </c>
      <c r="O355" t="s">
        <v>4141</v>
      </c>
      <c r="P355">
        <v>40.3461824494292</v>
      </c>
      <c r="Q355">
        <v>-111.73822698722201</v>
      </c>
      <c r="U355" t="s">
        <v>4134</v>
      </c>
      <c r="V355" t="s">
        <v>4135</v>
      </c>
      <c r="W355" t="s">
        <v>4136</v>
      </c>
      <c r="X355" t="s">
        <v>344</v>
      </c>
      <c r="Y355" t="s">
        <v>42</v>
      </c>
      <c r="Z355" t="s">
        <v>49</v>
      </c>
      <c r="AA355">
        <v>44801</v>
      </c>
      <c r="AB355" t="s">
        <v>4137</v>
      </c>
    </row>
    <row r="356" spans="1:29" x14ac:dyDescent="0.2">
      <c r="A356">
        <v>7061</v>
      </c>
      <c r="B356" t="s">
        <v>31</v>
      </c>
      <c r="C356" t="s">
        <v>4127</v>
      </c>
      <c r="D356" t="s">
        <v>4128</v>
      </c>
      <c r="E356" t="s">
        <v>34</v>
      </c>
      <c r="F356" t="s">
        <v>4144</v>
      </c>
      <c r="G356" t="s">
        <v>1849</v>
      </c>
      <c r="H356" t="s">
        <v>4147</v>
      </c>
      <c r="I356" t="s">
        <v>4130</v>
      </c>
      <c r="J356" t="s">
        <v>4145</v>
      </c>
      <c r="K356" t="s">
        <v>4139</v>
      </c>
      <c r="L356" t="s">
        <v>623</v>
      </c>
      <c r="M356" t="s">
        <v>42</v>
      </c>
      <c r="N356">
        <v>55344</v>
      </c>
      <c r="O356" t="s">
        <v>4146</v>
      </c>
      <c r="P356">
        <v>44.865019426287901</v>
      </c>
      <c r="Q356">
        <v>-93.401329375422705</v>
      </c>
      <c r="U356" t="s">
        <v>4134</v>
      </c>
      <c r="V356" t="s">
        <v>4135</v>
      </c>
      <c r="W356" t="s">
        <v>4136</v>
      </c>
      <c r="X356" t="s">
        <v>344</v>
      </c>
      <c r="Y356" t="s">
        <v>42</v>
      </c>
      <c r="Z356" t="s">
        <v>49</v>
      </c>
      <c r="AA356">
        <v>44801</v>
      </c>
      <c r="AB356" t="s">
        <v>4137</v>
      </c>
    </row>
    <row r="357" spans="1:29" x14ac:dyDescent="0.2">
      <c r="A357">
        <v>7062</v>
      </c>
      <c r="B357" t="s">
        <v>31</v>
      </c>
      <c r="C357" t="s">
        <v>392</v>
      </c>
      <c r="D357" t="s">
        <v>2097</v>
      </c>
      <c r="E357" t="s">
        <v>61</v>
      </c>
      <c r="F357" t="s">
        <v>2097</v>
      </c>
      <c r="G357" t="s">
        <v>1864</v>
      </c>
      <c r="H357" t="s">
        <v>1933</v>
      </c>
      <c r="I357" t="s">
        <v>2098</v>
      </c>
      <c r="J357" t="s">
        <v>2099</v>
      </c>
      <c r="K357" t="s">
        <v>2100</v>
      </c>
      <c r="L357" t="s">
        <v>405</v>
      </c>
      <c r="M357" t="s">
        <v>42</v>
      </c>
      <c r="N357">
        <v>94070</v>
      </c>
      <c r="O357" t="s">
        <v>2101</v>
      </c>
      <c r="P357">
        <v>37.516419169926998</v>
      </c>
      <c r="Q357">
        <v>-122.264279617984</v>
      </c>
      <c r="U357" t="s">
        <v>2102</v>
      </c>
      <c r="V357" t="s">
        <v>2098</v>
      </c>
      <c r="W357" t="s">
        <v>2100</v>
      </c>
      <c r="X357" t="s">
        <v>405</v>
      </c>
      <c r="Y357" t="s">
        <v>42</v>
      </c>
      <c r="AB357" t="s">
        <v>2103</v>
      </c>
    </row>
    <row r="358" spans="1:29" x14ac:dyDescent="0.2">
      <c r="A358">
        <v>7063</v>
      </c>
      <c r="B358" t="s">
        <v>31</v>
      </c>
      <c r="C358" t="s">
        <v>392</v>
      </c>
      <c r="D358" t="s">
        <v>2104</v>
      </c>
      <c r="E358" t="s">
        <v>34</v>
      </c>
      <c r="F358" t="s">
        <v>2104</v>
      </c>
      <c r="G358" t="s">
        <v>1849</v>
      </c>
      <c r="H358" t="s">
        <v>1850</v>
      </c>
      <c r="I358" t="s">
        <v>2105</v>
      </c>
      <c r="J358" t="s">
        <v>2106</v>
      </c>
      <c r="K358" t="s">
        <v>2107</v>
      </c>
      <c r="L358" t="s">
        <v>344</v>
      </c>
      <c r="M358" t="s">
        <v>42</v>
      </c>
      <c r="N358">
        <v>1970</v>
      </c>
      <c r="O358" t="s">
        <v>2108</v>
      </c>
      <c r="P358">
        <v>42.518101134061602</v>
      </c>
      <c r="Q358">
        <v>-70.886478917926794</v>
      </c>
      <c r="R358">
        <v>57</v>
      </c>
      <c r="U358" t="s">
        <v>2104</v>
      </c>
      <c r="V358" t="s">
        <v>2105</v>
      </c>
      <c r="W358" t="s">
        <v>2107</v>
      </c>
      <c r="X358" t="s">
        <v>344</v>
      </c>
      <c r="Y358" t="s">
        <v>42</v>
      </c>
      <c r="AB358" t="s">
        <v>2109</v>
      </c>
    </row>
    <row r="359" spans="1:29" x14ac:dyDescent="0.2">
      <c r="A359">
        <v>8000</v>
      </c>
      <c r="B359" t="s">
        <v>31</v>
      </c>
      <c r="C359" t="s">
        <v>392</v>
      </c>
      <c r="D359" t="s">
        <v>1091</v>
      </c>
      <c r="E359" t="s">
        <v>61</v>
      </c>
      <c r="G359" t="s">
        <v>2110</v>
      </c>
      <c r="H359" t="s">
        <v>2111</v>
      </c>
      <c r="J359" t="s">
        <v>1095</v>
      </c>
      <c r="K359" t="s">
        <v>1096</v>
      </c>
      <c r="L359" t="s">
        <v>405</v>
      </c>
      <c r="M359" t="s">
        <v>42</v>
      </c>
      <c r="N359">
        <v>94804</v>
      </c>
      <c r="O359" t="s">
        <v>1097</v>
      </c>
      <c r="P359">
        <v>37.9208482060344</v>
      </c>
      <c r="Q359">
        <v>-122.352250245024</v>
      </c>
      <c r="R359">
        <v>30</v>
      </c>
      <c r="U359" t="s">
        <v>1091</v>
      </c>
      <c r="V359" t="s">
        <v>1098</v>
      </c>
      <c r="W359" t="s">
        <v>1096</v>
      </c>
      <c r="X359" t="s">
        <v>405</v>
      </c>
      <c r="Y359" t="s">
        <v>42</v>
      </c>
      <c r="Z359" t="s">
        <v>49</v>
      </c>
      <c r="AA359">
        <v>44773</v>
      </c>
      <c r="AB359" t="s">
        <v>1099</v>
      </c>
      <c r="AC359" t="s">
        <v>2112</v>
      </c>
    </row>
    <row r="360" spans="1:29" x14ac:dyDescent="0.2">
      <c r="A360">
        <v>8001</v>
      </c>
      <c r="B360" t="s">
        <v>31</v>
      </c>
      <c r="C360" t="s">
        <v>392</v>
      </c>
      <c r="D360" t="s">
        <v>2113</v>
      </c>
      <c r="E360" t="s">
        <v>34</v>
      </c>
      <c r="G360" t="s">
        <v>2114</v>
      </c>
      <c r="H360" t="s">
        <v>392</v>
      </c>
      <c r="I360" t="s">
        <v>2115</v>
      </c>
      <c r="J360" t="s">
        <v>2116</v>
      </c>
      <c r="K360" t="s">
        <v>2117</v>
      </c>
      <c r="L360" t="s">
        <v>511</v>
      </c>
      <c r="M360" t="s">
        <v>42</v>
      </c>
      <c r="N360" t="s">
        <v>2118</v>
      </c>
      <c r="O360" t="s">
        <v>2119</v>
      </c>
      <c r="P360">
        <v>40.041998883512399</v>
      </c>
      <c r="Q360">
        <v>-75.360717052294206</v>
      </c>
      <c r="U360" t="s">
        <v>2120</v>
      </c>
      <c r="V360" t="s">
        <v>2121</v>
      </c>
      <c r="W360" t="s">
        <v>2122</v>
      </c>
      <c r="X360" t="s">
        <v>2123</v>
      </c>
      <c r="Y360" t="s">
        <v>943</v>
      </c>
      <c r="Z360" t="s">
        <v>49</v>
      </c>
      <c r="AA360">
        <v>44773</v>
      </c>
      <c r="AB360" t="s">
        <v>2124</v>
      </c>
      <c r="AC360" t="s">
        <v>2125</v>
      </c>
    </row>
    <row r="361" spans="1:29" x14ac:dyDescent="0.2">
      <c r="A361">
        <v>8002</v>
      </c>
      <c r="B361" t="s">
        <v>31</v>
      </c>
      <c r="C361" t="s">
        <v>392</v>
      </c>
      <c r="D361" t="s">
        <v>4198</v>
      </c>
      <c r="E361" t="s">
        <v>34</v>
      </c>
      <c r="G361" t="s">
        <v>2114</v>
      </c>
      <c r="H361" t="s">
        <v>392</v>
      </c>
      <c r="I361" t="s">
        <v>4199</v>
      </c>
      <c r="J361" t="s">
        <v>4200</v>
      </c>
      <c r="K361" t="s">
        <v>3756</v>
      </c>
      <c r="L361" t="s">
        <v>511</v>
      </c>
      <c r="M361" t="s">
        <v>42</v>
      </c>
      <c r="N361" t="s">
        <v>4201</v>
      </c>
      <c r="O361" t="s">
        <v>4202</v>
      </c>
      <c r="P361">
        <v>40.560052492936201</v>
      </c>
      <c r="Q361">
        <v>-75.579796602560705</v>
      </c>
      <c r="U361" t="s">
        <v>4198</v>
      </c>
      <c r="V361" t="s">
        <v>4199</v>
      </c>
      <c r="W361" t="s">
        <v>3756</v>
      </c>
      <c r="X361" t="s">
        <v>511</v>
      </c>
      <c r="Y361" t="s">
        <v>42</v>
      </c>
      <c r="Z361" t="s">
        <v>49</v>
      </c>
      <c r="AA361">
        <v>44801</v>
      </c>
      <c r="AB361" t="s">
        <v>4199</v>
      </c>
      <c r="AC361" t="s">
        <v>4203</v>
      </c>
    </row>
    <row r="362" spans="1:29" x14ac:dyDescent="0.2">
      <c r="A362">
        <v>8003</v>
      </c>
      <c r="B362" t="s">
        <v>31</v>
      </c>
      <c r="C362" t="s">
        <v>392</v>
      </c>
      <c r="D362" t="s">
        <v>2126</v>
      </c>
      <c r="E362" t="s">
        <v>34</v>
      </c>
      <c r="G362" t="s">
        <v>2127</v>
      </c>
      <c r="H362" t="s">
        <v>2128</v>
      </c>
      <c r="I362" t="s">
        <v>2129</v>
      </c>
      <c r="J362" t="s">
        <v>2130</v>
      </c>
      <c r="K362" t="s">
        <v>2131</v>
      </c>
      <c r="L362" t="s">
        <v>511</v>
      </c>
      <c r="M362" t="s">
        <v>42</v>
      </c>
      <c r="N362">
        <v>19032</v>
      </c>
      <c r="O362" t="s">
        <v>2132</v>
      </c>
      <c r="P362">
        <v>39.889790100571801</v>
      </c>
      <c r="Q362">
        <v>-75.277602002345702</v>
      </c>
      <c r="R362">
        <v>2</v>
      </c>
      <c r="U362" t="s">
        <v>2126</v>
      </c>
      <c r="V362" t="s">
        <v>2129</v>
      </c>
      <c r="W362" t="s">
        <v>510</v>
      </c>
      <c r="X362" t="s">
        <v>511</v>
      </c>
      <c r="Y362" t="s">
        <v>42</v>
      </c>
      <c r="Z362" t="s">
        <v>49</v>
      </c>
      <c r="AA362">
        <v>44773</v>
      </c>
      <c r="AB362" t="s">
        <v>2133</v>
      </c>
      <c r="AC362" t="s">
        <v>2134</v>
      </c>
    </row>
    <row r="363" spans="1:29" x14ac:dyDescent="0.2">
      <c r="A363">
        <v>8004</v>
      </c>
      <c r="B363" t="s">
        <v>31</v>
      </c>
      <c r="C363" t="s">
        <v>392</v>
      </c>
      <c r="D363" t="s">
        <v>701</v>
      </c>
      <c r="E363" t="s">
        <v>61</v>
      </c>
      <c r="G363" t="s">
        <v>2135</v>
      </c>
      <c r="H363" t="s">
        <v>2136</v>
      </c>
      <c r="I363" t="s">
        <v>705</v>
      </c>
      <c r="J363" t="s">
        <v>706</v>
      </c>
      <c r="K363" t="s">
        <v>707</v>
      </c>
      <c r="L363" t="s">
        <v>405</v>
      </c>
      <c r="M363" t="s">
        <v>42</v>
      </c>
      <c r="N363">
        <v>92008</v>
      </c>
      <c r="O363" t="s">
        <v>708</v>
      </c>
      <c r="P363">
        <v>33.1318085328693</v>
      </c>
      <c r="Q363">
        <v>-117.276</v>
      </c>
      <c r="R363">
        <v>13</v>
      </c>
      <c r="U363" t="s">
        <v>701</v>
      </c>
      <c r="V363" t="s">
        <v>705</v>
      </c>
      <c r="W363" t="s">
        <v>707</v>
      </c>
      <c r="X363" t="s">
        <v>405</v>
      </c>
      <c r="Y363" t="s">
        <v>42</v>
      </c>
      <c r="Z363" t="s">
        <v>49</v>
      </c>
      <c r="AA363">
        <v>44773</v>
      </c>
      <c r="AB363" t="s">
        <v>1149</v>
      </c>
    </row>
    <row r="364" spans="1:29" x14ac:dyDescent="0.2">
      <c r="A364">
        <v>8005</v>
      </c>
      <c r="B364" t="s">
        <v>31</v>
      </c>
      <c r="C364" t="s">
        <v>392</v>
      </c>
      <c r="D364" t="s">
        <v>2137</v>
      </c>
      <c r="E364" t="s">
        <v>34</v>
      </c>
      <c r="G364" t="s">
        <v>2110</v>
      </c>
      <c r="H364" t="s">
        <v>2138</v>
      </c>
      <c r="I364" t="s">
        <v>2139</v>
      </c>
      <c r="J364" t="s">
        <v>2140</v>
      </c>
      <c r="K364" t="s">
        <v>929</v>
      </c>
      <c r="L364" t="s">
        <v>130</v>
      </c>
      <c r="M364" t="s">
        <v>42</v>
      </c>
      <c r="N364">
        <v>48108</v>
      </c>
      <c r="O364" t="s">
        <v>2141</v>
      </c>
      <c r="P364">
        <v>44.31</v>
      </c>
      <c r="Q364">
        <v>-85.6</v>
      </c>
      <c r="R364">
        <v>200</v>
      </c>
      <c r="U364" t="s">
        <v>2137</v>
      </c>
      <c r="V364" t="s">
        <v>2139</v>
      </c>
      <c r="W364" t="s">
        <v>929</v>
      </c>
      <c r="X364" t="s">
        <v>130</v>
      </c>
      <c r="Y364" t="s">
        <v>42</v>
      </c>
      <c r="Z364" t="s">
        <v>73</v>
      </c>
      <c r="AA364">
        <v>44776</v>
      </c>
      <c r="AB364" t="s">
        <v>2142</v>
      </c>
    </row>
    <row r="365" spans="1:29" x14ac:dyDescent="0.2">
      <c r="A365">
        <v>8006</v>
      </c>
      <c r="B365" t="s">
        <v>31</v>
      </c>
      <c r="C365" t="s">
        <v>392</v>
      </c>
      <c r="D365" t="s">
        <v>2143</v>
      </c>
      <c r="E365" t="s">
        <v>61</v>
      </c>
      <c r="G365" t="s">
        <v>2135</v>
      </c>
      <c r="H365" t="s">
        <v>2144</v>
      </c>
      <c r="I365" t="s">
        <v>910</v>
      </c>
      <c r="J365" t="s">
        <v>1556</v>
      </c>
      <c r="K365" t="s">
        <v>1557</v>
      </c>
      <c r="L365" t="s">
        <v>344</v>
      </c>
      <c r="M365" t="s">
        <v>42</v>
      </c>
      <c r="N365" t="s">
        <v>2145</v>
      </c>
      <c r="O365" t="s">
        <v>2146</v>
      </c>
      <c r="P365">
        <v>42.6034605288663</v>
      </c>
      <c r="Q365">
        <v>-71.282785015293101</v>
      </c>
      <c r="R365">
        <v>151</v>
      </c>
      <c r="U365" t="s">
        <v>914</v>
      </c>
      <c r="V365" t="s">
        <v>910</v>
      </c>
      <c r="W365" t="s">
        <v>395</v>
      </c>
      <c r="X365" t="s">
        <v>41</v>
      </c>
      <c r="Y365" t="s">
        <v>42</v>
      </c>
      <c r="Z365" t="s">
        <v>49</v>
      </c>
      <c r="AA365">
        <v>44773</v>
      </c>
      <c r="AB365" t="s">
        <v>2147</v>
      </c>
    </row>
    <row r="366" spans="1:29" x14ac:dyDescent="0.2">
      <c r="A366">
        <v>8007</v>
      </c>
      <c r="B366" t="s">
        <v>31</v>
      </c>
      <c r="C366" t="s">
        <v>392</v>
      </c>
      <c r="D366" t="s">
        <v>2148</v>
      </c>
      <c r="E366" t="s">
        <v>61</v>
      </c>
      <c r="G366" t="s">
        <v>2127</v>
      </c>
      <c r="H366" t="s">
        <v>392</v>
      </c>
      <c r="I366" t="s">
        <v>2149</v>
      </c>
      <c r="J366" t="s">
        <v>2150</v>
      </c>
      <c r="K366" t="s">
        <v>2151</v>
      </c>
      <c r="L366" t="s">
        <v>405</v>
      </c>
      <c r="M366" t="s">
        <v>42</v>
      </c>
      <c r="N366">
        <v>94588</v>
      </c>
      <c r="O366" t="s">
        <v>2152</v>
      </c>
      <c r="P366">
        <v>37.686234861156201</v>
      </c>
      <c r="Q366">
        <v>-121.87167694496399</v>
      </c>
      <c r="R366">
        <v>23</v>
      </c>
      <c r="U366" t="s">
        <v>2148</v>
      </c>
      <c r="V366" t="s">
        <v>117</v>
      </c>
      <c r="W366" t="s">
        <v>2151</v>
      </c>
      <c r="X366" t="s">
        <v>405</v>
      </c>
      <c r="Y366" t="s">
        <v>42</v>
      </c>
      <c r="Z366" t="s">
        <v>49</v>
      </c>
      <c r="AA366">
        <v>44773</v>
      </c>
      <c r="AB366" t="s">
        <v>2153</v>
      </c>
      <c r="AC366" t="s">
        <v>2154</v>
      </c>
    </row>
    <row r="367" spans="1:29" x14ac:dyDescent="0.2">
      <c r="A367">
        <v>8008</v>
      </c>
      <c r="B367" t="s">
        <v>31</v>
      </c>
      <c r="C367" t="s">
        <v>392</v>
      </c>
      <c r="D367" t="s">
        <v>2155</v>
      </c>
      <c r="E367" t="s">
        <v>34</v>
      </c>
      <c r="G367" t="s">
        <v>2127</v>
      </c>
      <c r="H367" t="s">
        <v>2156</v>
      </c>
      <c r="I367" t="s">
        <v>2157</v>
      </c>
      <c r="J367" t="s">
        <v>2158</v>
      </c>
      <c r="K367" t="s">
        <v>2159</v>
      </c>
      <c r="L367" t="s">
        <v>651</v>
      </c>
      <c r="M367" t="s">
        <v>42</v>
      </c>
      <c r="N367">
        <v>47449</v>
      </c>
      <c r="O367" t="s">
        <v>2160</v>
      </c>
      <c r="P367">
        <v>38.904496165527</v>
      </c>
      <c r="Q367">
        <v>-86.919273315232104</v>
      </c>
      <c r="R367">
        <v>12</v>
      </c>
      <c r="U367" t="s">
        <v>2155</v>
      </c>
      <c r="V367" t="s">
        <v>2157</v>
      </c>
      <c r="W367" t="s">
        <v>2159</v>
      </c>
      <c r="X367" t="s">
        <v>651</v>
      </c>
      <c r="Y367" t="s">
        <v>42</v>
      </c>
      <c r="Z367" t="s">
        <v>49</v>
      </c>
      <c r="AA367">
        <v>44773</v>
      </c>
      <c r="AB367" t="s">
        <v>2161</v>
      </c>
    </row>
    <row r="368" spans="1:29" x14ac:dyDescent="0.2">
      <c r="A368">
        <v>8009</v>
      </c>
      <c r="B368" t="s">
        <v>31</v>
      </c>
      <c r="C368" t="s">
        <v>392</v>
      </c>
      <c r="D368" t="s">
        <v>2162</v>
      </c>
      <c r="E368" t="s">
        <v>61</v>
      </c>
      <c r="G368" t="s">
        <v>2110</v>
      </c>
      <c r="H368" t="s">
        <v>2163</v>
      </c>
      <c r="I368" t="s">
        <v>2164</v>
      </c>
      <c r="J368" t="s">
        <v>2165</v>
      </c>
      <c r="K368" t="s">
        <v>2166</v>
      </c>
      <c r="L368" t="s">
        <v>405</v>
      </c>
      <c r="M368" t="s">
        <v>42</v>
      </c>
      <c r="N368">
        <v>95662</v>
      </c>
      <c r="O368" t="s">
        <v>2167</v>
      </c>
      <c r="P368">
        <v>38.672468377398197</v>
      </c>
      <c r="Q368">
        <v>-121.41509570033</v>
      </c>
      <c r="R368">
        <v>30</v>
      </c>
      <c r="U368" t="s">
        <v>2162</v>
      </c>
      <c r="V368" t="s">
        <v>2164</v>
      </c>
      <c r="W368" t="s">
        <v>2168</v>
      </c>
      <c r="X368" t="s">
        <v>405</v>
      </c>
      <c r="Y368" t="s">
        <v>42</v>
      </c>
      <c r="Z368" t="s">
        <v>49</v>
      </c>
      <c r="AA368">
        <v>44437</v>
      </c>
      <c r="AB368" t="s">
        <v>2169</v>
      </c>
      <c r="AC368" t="s">
        <v>2170</v>
      </c>
    </row>
    <row r="369" spans="1:29" x14ac:dyDescent="0.2">
      <c r="A369">
        <v>8010</v>
      </c>
      <c r="B369" t="s">
        <v>31</v>
      </c>
      <c r="C369" t="s">
        <v>392</v>
      </c>
      <c r="D369" t="s">
        <v>2171</v>
      </c>
      <c r="E369" t="s">
        <v>61</v>
      </c>
      <c r="G369" t="s">
        <v>2110</v>
      </c>
      <c r="H369" t="s">
        <v>2172</v>
      </c>
      <c r="I369" t="s">
        <v>2173</v>
      </c>
      <c r="J369" t="s">
        <v>2174</v>
      </c>
      <c r="K369" t="s">
        <v>2175</v>
      </c>
      <c r="L369" t="s">
        <v>344</v>
      </c>
      <c r="M369" t="s">
        <v>42</v>
      </c>
      <c r="N369" t="s">
        <v>2176</v>
      </c>
      <c r="O369" t="s">
        <v>2177</v>
      </c>
      <c r="P369">
        <v>42.624526677729399</v>
      </c>
      <c r="Q369">
        <v>-71.351287744907594</v>
      </c>
      <c r="R369">
        <v>6</v>
      </c>
      <c r="U369" t="s">
        <v>2171</v>
      </c>
      <c r="V369" t="s">
        <v>2178</v>
      </c>
      <c r="W369" t="s">
        <v>2175</v>
      </c>
      <c r="X369" t="s">
        <v>344</v>
      </c>
      <c r="Y369" t="s">
        <v>42</v>
      </c>
      <c r="Z369" t="s">
        <v>49</v>
      </c>
      <c r="AA369">
        <v>44773</v>
      </c>
      <c r="AB369" t="s">
        <v>2179</v>
      </c>
      <c r="AC369" t="s">
        <v>2180</v>
      </c>
    </row>
    <row r="370" spans="1:29" x14ac:dyDescent="0.2">
      <c r="A370">
        <v>8011</v>
      </c>
      <c r="B370" t="s">
        <v>31</v>
      </c>
      <c r="C370" t="s">
        <v>392</v>
      </c>
      <c r="D370" t="s">
        <v>1871</v>
      </c>
      <c r="E370" t="s">
        <v>34</v>
      </c>
      <c r="G370" t="s">
        <v>2181</v>
      </c>
      <c r="H370" t="s">
        <v>2182</v>
      </c>
      <c r="I370" t="s">
        <v>1872</v>
      </c>
      <c r="J370" t="s">
        <v>1873</v>
      </c>
      <c r="K370" t="s">
        <v>778</v>
      </c>
      <c r="L370" t="s">
        <v>779</v>
      </c>
      <c r="M370" t="s">
        <v>42</v>
      </c>
      <c r="N370">
        <v>63123</v>
      </c>
      <c r="O370" t="s">
        <v>1874</v>
      </c>
      <c r="P370">
        <v>38.525190795696098</v>
      </c>
      <c r="Q370">
        <v>-90.332894315494698</v>
      </c>
      <c r="R370">
        <v>92</v>
      </c>
      <c r="U370" t="s">
        <v>1875</v>
      </c>
      <c r="V370" t="s">
        <v>1876</v>
      </c>
      <c r="W370" t="s">
        <v>1877</v>
      </c>
      <c r="X370" t="s">
        <v>1878</v>
      </c>
      <c r="Y370" t="s">
        <v>1879</v>
      </c>
      <c r="Z370" t="s">
        <v>49</v>
      </c>
      <c r="AA370">
        <v>44773</v>
      </c>
      <c r="AB370" t="s">
        <v>1880</v>
      </c>
      <c r="AC370" t="s">
        <v>2183</v>
      </c>
    </row>
    <row r="371" spans="1:29" x14ac:dyDescent="0.2">
      <c r="A371">
        <v>8012</v>
      </c>
      <c r="B371" t="s">
        <v>31</v>
      </c>
      <c r="C371" t="s">
        <v>392</v>
      </c>
      <c r="D371" t="s">
        <v>2184</v>
      </c>
      <c r="E371" t="s">
        <v>61</v>
      </c>
      <c r="G371" t="s">
        <v>2185</v>
      </c>
      <c r="H371" t="s">
        <v>2186</v>
      </c>
      <c r="I371" t="s">
        <v>2187</v>
      </c>
      <c r="J371" t="s">
        <v>2188</v>
      </c>
      <c r="K371" t="s">
        <v>2189</v>
      </c>
      <c r="L371" t="s">
        <v>1599</v>
      </c>
      <c r="M371" t="s">
        <v>42</v>
      </c>
      <c r="N371">
        <v>66211</v>
      </c>
      <c r="O371" t="s">
        <v>2190</v>
      </c>
      <c r="P371">
        <v>38.924750348169802</v>
      </c>
      <c r="Q371">
        <v>-94.655602872037704</v>
      </c>
      <c r="U371" t="s">
        <v>2184</v>
      </c>
      <c r="V371" t="s">
        <v>2187</v>
      </c>
      <c r="W371" t="s">
        <v>2189</v>
      </c>
      <c r="X371" t="s">
        <v>1599</v>
      </c>
      <c r="Y371" t="s">
        <v>42</v>
      </c>
      <c r="Z371" t="s">
        <v>49</v>
      </c>
      <c r="AA371">
        <v>44434</v>
      </c>
      <c r="AB371" t="s">
        <v>2191</v>
      </c>
    </row>
    <row r="372" spans="1:29" x14ac:dyDescent="0.2">
      <c r="A372">
        <v>8013</v>
      </c>
      <c r="B372" t="s">
        <v>31</v>
      </c>
      <c r="C372" t="s">
        <v>392</v>
      </c>
      <c r="D372" t="s">
        <v>4053</v>
      </c>
      <c r="E372" t="s">
        <v>34</v>
      </c>
      <c r="G372" t="s">
        <v>2127</v>
      </c>
      <c r="H372" t="s">
        <v>2193</v>
      </c>
      <c r="I372" t="s">
        <v>2194</v>
      </c>
      <c r="J372" t="s">
        <v>2195</v>
      </c>
      <c r="K372" t="s">
        <v>3611</v>
      </c>
      <c r="L372" t="s">
        <v>2345</v>
      </c>
      <c r="M372" t="s">
        <v>42</v>
      </c>
      <c r="N372" t="s">
        <v>2197</v>
      </c>
      <c r="O372" t="s">
        <v>2198</v>
      </c>
      <c r="P372">
        <v>42.314481051231702</v>
      </c>
      <c r="Q372">
        <v>-71.797936730503196</v>
      </c>
      <c r="R372">
        <v>5</v>
      </c>
      <c r="U372" t="s">
        <v>2192</v>
      </c>
      <c r="V372" t="s">
        <v>2194</v>
      </c>
      <c r="W372" t="s">
        <v>2061</v>
      </c>
      <c r="X372" t="s">
        <v>331</v>
      </c>
      <c r="Y372" t="s">
        <v>2061</v>
      </c>
      <c r="Z372" t="s">
        <v>49</v>
      </c>
      <c r="AA372">
        <v>44781</v>
      </c>
      <c r="AB372" t="s">
        <v>2199</v>
      </c>
      <c r="AC372" t="s">
        <v>2200</v>
      </c>
    </row>
    <row r="373" spans="1:29" x14ac:dyDescent="0.2">
      <c r="A373">
        <v>8014</v>
      </c>
      <c r="B373" t="s">
        <v>31</v>
      </c>
      <c r="C373" t="s">
        <v>392</v>
      </c>
      <c r="D373" t="s">
        <v>2201</v>
      </c>
      <c r="E373" t="s">
        <v>34</v>
      </c>
      <c r="G373" t="s">
        <v>2181</v>
      </c>
      <c r="H373" t="s">
        <v>2202</v>
      </c>
      <c r="I373" t="s">
        <v>2203</v>
      </c>
      <c r="J373" t="s">
        <v>2204</v>
      </c>
      <c r="K373" t="s">
        <v>2205</v>
      </c>
      <c r="L373" t="s">
        <v>2206</v>
      </c>
      <c r="M373" t="s">
        <v>42</v>
      </c>
      <c r="N373" t="s">
        <v>2207</v>
      </c>
      <c r="O373" t="s">
        <v>2208</v>
      </c>
      <c r="P373">
        <v>43.076463425855103</v>
      </c>
      <c r="Q373">
        <v>-70.801081887217606</v>
      </c>
      <c r="R373">
        <v>98</v>
      </c>
      <c r="U373" t="s">
        <v>2209</v>
      </c>
      <c r="V373" t="s">
        <v>2210</v>
      </c>
      <c r="W373" t="s">
        <v>2211</v>
      </c>
      <c r="X373" t="s">
        <v>1228</v>
      </c>
      <c r="Y373" t="s">
        <v>558</v>
      </c>
      <c r="Z373" t="s">
        <v>49</v>
      </c>
      <c r="AA373">
        <v>44773</v>
      </c>
      <c r="AB373" t="s">
        <v>2212</v>
      </c>
    </row>
    <row r="374" spans="1:29" x14ac:dyDescent="0.2">
      <c r="A374">
        <v>8015</v>
      </c>
      <c r="B374" t="s">
        <v>31</v>
      </c>
      <c r="C374" t="s">
        <v>392</v>
      </c>
      <c r="D374" t="s">
        <v>1889</v>
      </c>
      <c r="E374" t="s">
        <v>34</v>
      </c>
      <c r="G374" t="s">
        <v>2181</v>
      </c>
      <c r="H374" t="s">
        <v>2213</v>
      </c>
      <c r="I374" t="s">
        <v>1892</v>
      </c>
      <c r="J374" t="s">
        <v>1893</v>
      </c>
      <c r="K374" t="s">
        <v>1894</v>
      </c>
      <c r="L374" t="s">
        <v>1895</v>
      </c>
      <c r="M374" t="s">
        <v>42</v>
      </c>
      <c r="N374">
        <v>23452</v>
      </c>
      <c r="O374" t="s">
        <v>1896</v>
      </c>
      <c r="P374">
        <v>36.827109434501097</v>
      </c>
      <c r="Q374">
        <v>-76.064242989169301</v>
      </c>
      <c r="U374" t="s">
        <v>1889</v>
      </c>
      <c r="V374" t="s">
        <v>1892</v>
      </c>
      <c r="W374" t="s">
        <v>1897</v>
      </c>
      <c r="X374" t="s">
        <v>1898</v>
      </c>
      <c r="Y374" t="s">
        <v>558</v>
      </c>
      <c r="Z374" t="s">
        <v>49</v>
      </c>
      <c r="AA374">
        <v>44426</v>
      </c>
      <c r="AB374" t="s">
        <v>1428</v>
      </c>
    </row>
    <row r="375" spans="1:29" x14ac:dyDescent="0.2">
      <c r="A375">
        <v>8016</v>
      </c>
      <c r="B375" t="s">
        <v>31</v>
      </c>
      <c r="C375" t="s">
        <v>392</v>
      </c>
      <c r="D375" t="s">
        <v>1889</v>
      </c>
      <c r="E375" t="s">
        <v>34</v>
      </c>
      <c r="G375" t="s">
        <v>2181</v>
      </c>
      <c r="H375" t="s">
        <v>2213</v>
      </c>
      <c r="I375" t="s">
        <v>1892</v>
      </c>
      <c r="J375" t="s">
        <v>1900</v>
      </c>
      <c r="K375" t="s">
        <v>1001</v>
      </c>
      <c r="L375" t="s">
        <v>766</v>
      </c>
      <c r="M375" t="s">
        <v>42</v>
      </c>
      <c r="N375">
        <v>78753</v>
      </c>
      <c r="O375" t="s">
        <v>1901</v>
      </c>
      <c r="P375">
        <v>30.412513791364301</v>
      </c>
      <c r="Q375">
        <v>-97.645902029821002</v>
      </c>
      <c r="U375" t="s">
        <v>1889</v>
      </c>
      <c r="V375" t="s">
        <v>1892</v>
      </c>
      <c r="W375" t="s">
        <v>1897</v>
      </c>
      <c r="X375" t="s">
        <v>1898</v>
      </c>
      <c r="Y375" t="s">
        <v>558</v>
      </c>
      <c r="Z375" t="s">
        <v>49</v>
      </c>
      <c r="AA375">
        <v>44430</v>
      </c>
      <c r="AB375" t="s">
        <v>1428</v>
      </c>
    </row>
    <row r="376" spans="1:29" x14ac:dyDescent="0.2">
      <c r="A376">
        <v>8017</v>
      </c>
      <c r="B376" t="s">
        <v>31</v>
      </c>
      <c r="C376" t="s">
        <v>392</v>
      </c>
      <c r="D376" t="s">
        <v>1889</v>
      </c>
      <c r="E376" t="s">
        <v>34</v>
      </c>
      <c r="G376" t="s">
        <v>2181</v>
      </c>
      <c r="H376" t="s">
        <v>2213</v>
      </c>
      <c r="I376" t="s">
        <v>1892</v>
      </c>
      <c r="J376" t="s">
        <v>1902</v>
      </c>
      <c r="K376" t="s">
        <v>1903</v>
      </c>
      <c r="L376" t="s">
        <v>1904</v>
      </c>
      <c r="M376" t="s">
        <v>42</v>
      </c>
      <c r="N376">
        <v>97230</v>
      </c>
      <c r="O376" t="s">
        <v>1905</v>
      </c>
      <c r="P376">
        <v>45.560321657416097</v>
      </c>
      <c r="Q376">
        <v>-122.526539758192</v>
      </c>
      <c r="U376" t="s">
        <v>1889</v>
      </c>
      <c r="V376" t="s">
        <v>1892</v>
      </c>
      <c r="W376" t="s">
        <v>1897</v>
      </c>
      <c r="X376" t="s">
        <v>1898</v>
      </c>
      <c r="Y376" t="s">
        <v>558</v>
      </c>
      <c r="Z376" t="s">
        <v>49</v>
      </c>
      <c r="AA376">
        <v>44430</v>
      </c>
      <c r="AB376" t="s">
        <v>1428</v>
      </c>
    </row>
    <row r="377" spans="1:29" x14ac:dyDescent="0.2">
      <c r="A377">
        <v>8018</v>
      </c>
      <c r="B377" t="s">
        <v>59</v>
      </c>
      <c r="C377" t="s">
        <v>392</v>
      </c>
      <c r="D377" t="s">
        <v>2214</v>
      </c>
      <c r="G377" t="s">
        <v>2215</v>
      </c>
      <c r="H377" t="s">
        <v>2215</v>
      </c>
      <c r="I377" t="s">
        <v>2216</v>
      </c>
      <c r="J377" t="s">
        <v>2217</v>
      </c>
      <c r="K377" t="s">
        <v>2218</v>
      </c>
      <c r="L377" t="s">
        <v>331</v>
      </c>
      <c r="M377" t="s">
        <v>42</v>
      </c>
      <c r="N377">
        <v>13850</v>
      </c>
      <c r="O377" t="s">
        <v>2219</v>
      </c>
      <c r="P377">
        <v>42.094745154333097</v>
      </c>
      <c r="Q377">
        <v>-75.960022873442796</v>
      </c>
      <c r="R377">
        <v>22</v>
      </c>
      <c r="U377" t="s">
        <v>2214</v>
      </c>
      <c r="V377" t="s">
        <v>2216</v>
      </c>
      <c r="W377" t="s">
        <v>2218</v>
      </c>
      <c r="X377" t="s">
        <v>331</v>
      </c>
      <c r="Y377" t="s">
        <v>42</v>
      </c>
      <c r="Z377" t="s">
        <v>49</v>
      </c>
      <c r="AA377">
        <v>44773</v>
      </c>
      <c r="AB377" t="s">
        <v>2220</v>
      </c>
      <c r="AC377" t="s">
        <v>2221</v>
      </c>
    </row>
    <row r="378" spans="1:29" x14ac:dyDescent="0.2">
      <c r="A378">
        <v>8019</v>
      </c>
      <c r="B378" t="s">
        <v>31</v>
      </c>
      <c r="C378" t="s">
        <v>392</v>
      </c>
      <c r="D378" t="s">
        <v>1240</v>
      </c>
      <c r="E378" t="s">
        <v>61</v>
      </c>
      <c r="G378" t="s">
        <v>2110</v>
      </c>
      <c r="H378" t="s">
        <v>2222</v>
      </c>
      <c r="I378" t="s">
        <v>1241</v>
      </c>
      <c r="J378" t="s">
        <v>1242</v>
      </c>
      <c r="K378" t="s">
        <v>1243</v>
      </c>
      <c r="L378" t="s">
        <v>25</v>
      </c>
      <c r="M378" t="s">
        <v>66</v>
      </c>
      <c r="N378" t="s">
        <v>1244</v>
      </c>
      <c r="O378" t="s">
        <v>1245</v>
      </c>
      <c r="P378">
        <v>45.396064751069602</v>
      </c>
      <c r="Q378">
        <v>-71.974260731213505</v>
      </c>
      <c r="R378">
        <v>22</v>
      </c>
      <c r="U378" t="s">
        <v>1240</v>
      </c>
      <c r="V378" t="s">
        <v>1241</v>
      </c>
      <c r="W378" t="s">
        <v>1243</v>
      </c>
      <c r="X378" t="s">
        <v>25</v>
      </c>
      <c r="Y378" t="s">
        <v>66</v>
      </c>
      <c r="Z378" t="s">
        <v>49</v>
      </c>
      <c r="AA378">
        <v>44773</v>
      </c>
      <c r="AB378" t="s">
        <v>2223</v>
      </c>
      <c r="AC378" t="s">
        <v>2221</v>
      </c>
    </row>
    <row r="379" spans="1:29" x14ac:dyDescent="0.2">
      <c r="A379">
        <v>8020</v>
      </c>
      <c r="B379" t="s">
        <v>31</v>
      </c>
      <c r="C379" t="s">
        <v>392</v>
      </c>
      <c r="D379" t="s">
        <v>4219</v>
      </c>
      <c r="E379" t="s">
        <v>34</v>
      </c>
      <c r="G379" t="s">
        <v>392</v>
      </c>
      <c r="H379" t="s">
        <v>4220</v>
      </c>
      <c r="I379" t="s">
        <v>4221</v>
      </c>
      <c r="J379" t="s">
        <v>4222</v>
      </c>
      <c r="K379" t="s">
        <v>4223</v>
      </c>
      <c r="L379" t="s">
        <v>766</v>
      </c>
      <c r="M379" t="s">
        <v>42</v>
      </c>
      <c r="N379">
        <v>75006</v>
      </c>
      <c r="O379" t="s">
        <v>4224</v>
      </c>
      <c r="P379">
        <v>32.944750660114103</v>
      </c>
      <c r="Q379">
        <v>-96.921889546982797</v>
      </c>
      <c r="U379" t="s">
        <v>4219</v>
      </c>
      <c r="V379" t="s">
        <v>4221</v>
      </c>
      <c r="W379" t="s">
        <v>4223</v>
      </c>
      <c r="X379" t="s">
        <v>766</v>
      </c>
      <c r="Y379" t="s">
        <v>42</v>
      </c>
      <c r="Z379" t="s">
        <v>49</v>
      </c>
      <c r="AA379">
        <v>44801</v>
      </c>
      <c r="AB379" t="s">
        <v>4221</v>
      </c>
      <c r="AC379" t="s">
        <v>4225</v>
      </c>
    </row>
    <row r="380" spans="1:29" x14ac:dyDescent="0.2">
      <c r="A380">
        <v>8021</v>
      </c>
      <c r="B380" t="s">
        <v>31</v>
      </c>
      <c r="C380" t="s">
        <v>392</v>
      </c>
      <c r="D380" t="s">
        <v>2224</v>
      </c>
      <c r="E380" t="s">
        <v>61</v>
      </c>
      <c r="G380" t="s">
        <v>2110</v>
      </c>
      <c r="H380" t="s">
        <v>2111</v>
      </c>
      <c r="I380" t="s">
        <v>2225</v>
      </c>
      <c r="J380" t="s">
        <v>2226</v>
      </c>
      <c r="K380" t="s">
        <v>2227</v>
      </c>
      <c r="L380" t="s">
        <v>736</v>
      </c>
      <c r="M380" t="s">
        <v>42</v>
      </c>
      <c r="N380">
        <v>37404</v>
      </c>
      <c r="O380" t="s">
        <v>2228</v>
      </c>
      <c r="P380">
        <v>35.039288782713001</v>
      </c>
      <c r="Q380">
        <v>-85.286898760536005</v>
      </c>
      <c r="R380">
        <v>8</v>
      </c>
      <c r="U380" t="s">
        <v>2224</v>
      </c>
      <c r="V380" t="s">
        <v>2225</v>
      </c>
      <c r="W380" t="s">
        <v>2227</v>
      </c>
      <c r="X380" t="s">
        <v>736</v>
      </c>
      <c r="Y380" t="s">
        <v>42</v>
      </c>
      <c r="Z380" t="s">
        <v>49</v>
      </c>
      <c r="AA380">
        <v>44773</v>
      </c>
      <c r="AB380" t="s">
        <v>2229</v>
      </c>
      <c r="AC380" t="s">
        <v>2230</v>
      </c>
    </row>
    <row r="381" spans="1:29" x14ac:dyDescent="0.2">
      <c r="A381">
        <v>8022</v>
      </c>
      <c r="B381" t="s">
        <v>31</v>
      </c>
      <c r="C381" t="s">
        <v>392</v>
      </c>
      <c r="D381" t="s">
        <v>2231</v>
      </c>
      <c r="E381" t="s">
        <v>34</v>
      </c>
      <c r="G381" t="s">
        <v>2110</v>
      </c>
      <c r="H381" t="s">
        <v>2232</v>
      </c>
      <c r="I381" t="s">
        <v>2233</v>
      </c>
      <c r="J381" t="s">
        <v>2234</v>
      </c>
      <c r="K381" t="s">
        <v>70</v>
      </c>
      <c r="L381" t="s">
        <v>133</v>
      </c>
      <c r="M381" t="s">
        <v>66</v>
      </c>
      <c r="N381" t="s">
        <v>2235</v>
      </c>
      <c r="O381" t="s">
        <v>2236</v>
      </c>
      <c r="P381">
        <v>43.712429869160999</v>
      </c>
      <c r="Q381">
        <v>-79.572205461334306</v>
      </c>
      <c r="R381">
        <v>1778</v>
      </c>
      <c r="U381" t="s">
        <v>2231</v>
      </c>
      <c r="V381" t="s">
        <v>2233</v>
      </c>
      <c r="W381" t="s">
        <v>70</v>
      </c>
      <c r="X381" t="s">
        <v>133</v>
      </c>
      <c r="Y381" t="s">
        <v>66</v>
      </c>
      <c r="Z381" t="s">
        <v>49</v>
      </c>
      <c r="AA381">
        <v>44773</v>
      </c>
      <c r="AB381" t="s">
        <v>2237</v>
      </c>
      <c r="AC381" t="s">
        <v>2238</v>
      </c>
    </row>
    <row r="382" spans="1:29" x14ac:dyDescent="0.2">
      <c r="A382">
        <v>8023</v>
      </c>
      <c r="B382" t="s">
        <v>31</v>
      </c>
      <c r="C382" t="s">
        <v>392</v>
      </c>
      <c r="D382" t="s">
        <v>2239</v>
      </c>
      <c r="E382" t="s">
        <v>61</v>
      </c>
      <c r="G382" t="s">
        <v>2215</v>
      </c>
      <c r="H382" t="s">
        <v>2215</v>
      </c>
      <c r="I382" t="s">
        <v>2240</v>
      </c>
      <c r="J382" t="s">
        <v>2241</v>
      </c>
      <c r="K382" t="s">
        <v>2242</v>
      </c>
      <c r="L382" t="s">
        <v>511</v>
      </c>
      <c r="M382" t="s">
        <v>42</v>
      </c>
      <c r="N382">
        <v>19102</v>
      </c>
      <c r="O382" t="s">
        <v>2243</v>
      </c>
      <c r="P382">
        <v>39.949682375347599</v>
      </c>
      <c r="Q382">
        <v>-75.167277000834403</v>
      </c>
      <c r="R382">
        <v>327</v>
      </c>
      <c r="U382" t="s">
        <v>2239</v>
      </c>
      <c r="V382" t="s">
        <v>2240</v>
      </c>
      <c r="W382" t="s">
        <v>510</v>
      </c>
      <c r="X382" t="s">
        <v>511</v>
      </c>
      <c r="Y382" t="s">
        <v>42</v>
      </c>
      <c r="Z382" t="s">
        <v>49</v>
      </c>
      <c r="AA382">
        <v>44773</v>
      </c>
      <c r="AB382" t="s">
        <v>2244</v>
      </c>
    </row>
    <row r="383" spans="1:29" x14ac:dyDescent="0.2">
      <c r="A383">
        <v>8024</v>
      </c>
      <c r="B383" t="s">
        <v>31</v>
      </c>
      <c r="C383" t="s">
        <v>392</v>
      </c>
      <c r="D383" t="s">
        <v>1923</v>
      </c>
      <c r="E383" t="s">
        <v>34</v>
      </c>
      <c r="G383" t="s">
        <v>2110</v>
      </c>
      <c r="H383" t="s">
        <v>2245</v>
      </c>
      <c r="I383" t="s">
        <v>1925</v>
      </c>
      <c r="J383" t="s">
        <v>2246</v>
      </c>
      <c r="K383" t="s">
        <v>1927</v>
      </c>
      <c r="L383" t="s">
        <v>1161</v>
      </c>
      <c r="M383" t="s">
        <v>42</v>
      </c>
      <c r="N383" t="s">
        <v>2247</v>
      </c>
      <c r="O383" t="s">
        <v>1928</v>
      </c>
      <c r="P383">
        <v>41.294828579374197</v>
      </c>
      <c r="Q383">
        <v>-73.080160532565102</v>
      </c>
      <c r="R383">
        <v>86</v>
      </c>
      <c r="U383" t="s">
        <v>2248</v>
      </c>
      <c r="V383" t="s">
        <v>1925</v>
      </c>
      <c r="W383" t="s">
        <v>1930</v>
      </c>
      <c r="X383" t="s">
        <v>1391</v>
      </c>
      <c r="Y383" t="s">
        <v>558</v>
      </c>
      <c r="Z383" t="s">
        <v>49</v>
      </c>
      <c r="AA383">
        <v>44773</v>
      </c>
      <c r="AB383" t="s">
        <v>1931</v>
      </c>
    </row>
    <row r="384" spans="1:29" x14ac:dyDescent="0.2">
      <c r="A384">
        <v>8025</v>
      </c>
      <c r="B384" t="s">
        <v>31</v>
      </c>
      <c r="C384" t="s">
        <v>392</v>
      </c>
      <c r="D384" t="s">
        <v>2249</v>
      </c>
      <c r="E384" t="s">
        <v>61</v>
      </c>
      <c r="G384" t="s">
        <v>2110</v>
      </c>
      <c r="H384" t="s">
        <v>2250</v>
      </c>
      <c r="I384" t="s">
        <v>2251</v>
      </c>
      <c r="J384" t="s">
        <v>2252</v>
      </c>
      <c r="K384" t="s">
        <v>2253</v>
      </c>
      <c r="L384" t="s">
        <v>511</v>
      </c>
      <c r="M384" t="s">
        <v>42</v>
      </c>
      <c r="N384">
        <v>16803</v>
      </c>
      <c r="O384" t="s">
        <v>2254</v>
      </c>
      <c r="P384">
        <v>40.778839494848</v>
      </c>
      <c r="Q384">
        <v>-77.894996658138894</v>
      </c>
      <c r="R384">
        <v>18</v>
      </c>
      <c r="U384" t="s">
        <v>2249</v>
      </c>
      <c r="V384" t="s">
        <v>2251</v>
      </c>
      <c r="W384" t="s">
        <v>2253</v>
      </c>
      <c r="X384" t="s">
        <v>511</v>
      </c>
      <c r="Y384" t="s">
        <v>42</v>
      </c>
      <c r="Z384" t="s">
        <v>49</v>
      </c>
      <c r="AA384">
        <v>44773</v>
      </c>
      <c r="AB384" t="s">
        <v>2255</v>
      </c>
    </row>
    <row r="385" spans="1:29" x14ac:dyDescent="0.2">
      <c r="A385">
        <v>8026</v>
      </c>
      <c r="B385" t="s">
        <v>31</v>
      </c>
      <c r="C385" t="s">
        <v>392</v>
      </c>
      <c r="D385" t="s">
        <v>2256</v>
      </c>
      <c r="E385" t="s">
        <v>61</v>
      </c>
      <c r="G385" t="s">
        <v>2215</v>
      </c>
      <c r="H385" t="s">
        <v>2257</v>
      </c>
      <c r="I385" t="s">
        <v>2258</v>
      </c>
      <c r="J385" t="s">
        <v>2259</v>
      </c>
      <c r="K385" t="s">
        <v>1464</v>
      </c>
      <c r="L385" t="s">
        <v>130</v>
      </c>
      <c r="M385" t="s">
        <v>42</v>
      </c>
      <c r="N385">
        <v>48202</v>
      </c>
      <c r="O385" t="s">
        <v>2260</v>
      </c>
      <c r="P385">
        <v>42.365252558305201</v>
      </c>
      <c r="Q385">
        <v>-83.073010473434294</v>
      </c>
      <c r="R385">
        <v>6</v>
      </c>
      <c r="U385" t="s">
        <v>2256</v>
      </c>
      <c r="V385" t="s">
        <v>2258</v>
      </c>
      <c r="W385" t="s">
        <v>1464</v>
      </c>
      <c r="X385" t="s">
        <v>130</v>
      </c>
      <c r="Y385" t="s">
        <v>42</v>
      </c>
      <c r="Z385" t="s">
        <v>49</v>
      </c>
      <c r="AA385">
        <v>44773</v>
      </c>
      <c r="AB385" t="s">
        <v>2261</v>
      </c>
    </row>
    <row r="386" spans="1:29" x14ac:dyDescent="0.2">
      <c r="A386">
        <v>8027</v>
      </c>
      <c r="B386" t="s">
        <v>31</v>
      </c>
      <c r="C386" t="s">
        <v>392</v>
      </c>
      <c r="D386" t="s">
        <v>2256</v>
      </c>
      <c r="E386" t="s">
        <v>61</v>
      </c>
      <c r="G386" t="s">
        <v>2127</v>
      </c>
      <c r="H386" t="s">
        <v>2262</v>
      </c>
      <c r="I386" t="s">
        <v>2258</v>
      </c>
      <c r="J386" t="s">
        <v>2259</v>
      </c>
      <c r="K386" t="s">
        <v>1464</v>
      </c>
      <c r="L386" t="s">
        <v>130</v>
      </c>
      <c r="M386" t="s">
        <v>42</v>
      </c>
      <c r="N386">
        <v>48202</v>
      </c>
      <c r="O386" t="s">
        <v>2260</v>
      </c>
      <c r="P386">
        <v>42.365252558305201</v>
      </c>
      <c r="Q386">
        <v>-83.073010473434294</v>
      </c>
      <c r="R386">
        <v>6</v>
      </c>
      <c r="U386" t="s">
        <v>2256</v>
      </c>
      <c r="V386" t="s">
        <v>2258</v>
      </c>
      <c r="W386" t="s">
        <v>1464</v>
      </c>
      <c r="X386" t="s">
        <v>130</v>
      </c>
      <c r="Y386" t="s">
        <v>42</v>
      </c>
      <c r="Z386" t="s">
        <v>49</v>
      </c>
      <c r="AA386">
        <v>44773</v>
      </c>
      <c r="AB386" t="s">
        <v>2261</v>
      </c>
      <c r="AC386" t="s">
        <v>2263</v>
      </c>
    </row>
    <row r="387" spans="1:29" x14ac:dyDescent="0.2">
      <c r="A387">
        <v>8028</v>
      </c>
      <c r="B387" t="s">
        <v>31</v>
      </c>
      <c r="C387" t="s">
        <v>392</v>
      </c>
      <c r="D387" t="s">
        <v>2264</v>
      </c>
      <c r="E387" t="s">
        <v>34</v>
      </c>
      <c r="G387" t="s">
        <v>2110</v>
      </c>
      <c r="H387" t="s">
        <v>2111</v>
      </c>
      <c r="I387" t="s">
        <v>2265</v>
      </c>
      <c r="J387" t="s">
        <v>2266</v>
      </c>
      <c r="K387" t="s">
        <v>2267</v>
      </c>
      <c r="L387" t="s">
        <v>651</v>
      </c>
      <c r="M387" t="s">
        <v>42</v>
      </c>
      <c r="N387">
        <v>46140</v>
      </c>
      <c r="O387" t="s">
        <v>2268</v>
      </c>
      <c r="P387">
        <v>39.8091899048488</v>
      </c>
      <c r="Q387">
        <v>-85.774327146748504</v>
      </c>
      <c r="R387">
        <v>4</v>
      </c>
      <c r="U387" t="s">
        <v>2264</v>
      </c>
      <c r="V387" t="s">
        <v>2265</v>
      </c>
      <c r="W387" t="s">
        <v>2269</v>
      </c>
      <c r="X387" t="s">
        <v>651</v>
      </c>
      <c r="Y387" t="s">
        <v>42</v>
      </c>
      <c r="Z387" t="s">
        <v>49</v>
      </c>
      <c r="AA387">
        <v>44773</v>
      </c>
      <c r="AB387" t="s">
        <v>2270</v>
      </c>
    </row>
    <row r="388" spans="1:29" x14ac:dyDescent="0.2">
      <c r="A388">
        <v>8029</v>
      </c>
      <c r="B388" t="s">
        <v>31</v>
      </c>
      <c r="C388" t="s">
        <v>392</v>
      </c>
      <c r="D388" t="s">
        <v>2271</v>
      </c>
      <c r="E388" t="s">
        <v>34</v>
      </c>
      <c r="G388" t="s">
        <v>2110</v>
      </c>
      <c r="H388" t="s">
        <v>2111</v>
      </c>
      <c r="I388" t="s">
        <v>2272</v>
      </c>
      <c r="J388" t="s">
        <v>2273</v>
      </c>
      <c r="K388" t="s">
        <v>2274</v>
      </c>
      <c r="L388" t="s">
        <v>766</v>
      </c>
      <c r="M388" t="s">
        <v>42</v>
      </c>
      <c r="N388">
        <v>75247</v>
      </c>
      <c r="O388" t="s">
        <v>2275</v>
      </c>
      <c r="P388">
        <v>32.805082476659599</v>
      </c>
      <c r="Q388">
        <v>-96.868378912730407</v>
      </c>
      <c r="R388">
        <v>32</v>
      </c>
      <c r="U388" t="s">
        <v>2271</v>
      </c>
      <c r="V388" t="s">
        <v>2276</v>
      </c>
      <c r="W388" t="s">
        <v>2274</v>
      </c>
      <c r="X388" t="s">
        <v>766</v>
      </c>
      <c r="Y388" t="s">
        <v>42</v>
      </c>
      <c r="Z388" t="s">
        <v>49</v>
      </c>
      <c r="AA388">
        <v>44773</v>
      </c>
      <c r="AB388" t="s">
        <v>2277</v>
      </c>
      <c r="AC388" t="s">
        <v>2278</v>
      </c>
    </row>
    <row r="389" spans="1:29" x14ac:dyDescent="0.2">
      <c r="A389">
        <v>8030</v>
      </c>
      <c r="B389" t="s">
        <v>31</v>
      </c>
      <c r="C389" t="s">
        <v>392</v>
      </c>
      <c r="D389" t="s">
        <v>2279</v>
      </c>
      <c r="E389" t="s">
        <v>34</v>
      </c>
      <c r="G389" t="s">
        <v>2110</v>
      </c>
      <c r="H389" t="s">
        <v>2280</v>
      </c>
      <c r="I389" t="s">
        <v>2281</v>
      </c>
      <c r="J389" t="s">
        <v>2282</v>
      </c>
      <c r="K389" t="s">
        <v>2283</v>
      </c>
      <c r="L389" t="s">
        <v>885</v>
      </c>
      <c r="M389" t="s">
        <v>42</v>
      </c>
      <c r="N389">
        <v>85034</v>
      </c>
      <c r="O389" t="s">
        <v>2284</v>
      </c>
      <c r="P389">
        <v>33.448159928523303</v>
      </c>
      <c r="Q389">
        <v>-112.052661675537</v>
      </c>
      <c r="R389" t="s">
        <v>2285</v>
      </c>
      <c r="U389" t="s">
        <v>2286</v>
      </c>
      <c r="V389" t="s">
        <v>2281</v>
      </c>
      <c r="W389" t="s">
        <v>2283</v>
      </c>
      <c r="X389" t="s">
        <v>885</v>
      </c>
      <c r="Y389" t="s">
        <v>42</v>
      </c>
      <c r="Z389" t="s">
        <v>49</v>
      </c>
      <c r="AA389">
        <v>44773</v>
      </c>
      <c r="AB389" t="s">
        <v>2287</v>
      </c>
    </row>
    <row r="390" spans="1:29" x14ac:dyDescent="0.2">
      <c r="A390">
        <v>8031</v>
      </c>
      <c r="B390" t="s">
        <v>31</v>
      </c>
      <c r="C390" t="s">
        <v>392</v>
      </c>
      <c r="D390" t="s">
        <v>791</v>
      </c>
      <c r="E390" t="s">
        <v>61</v>
      </c>
      <c r="G390" t="s">
        <v>2127</v>
      </c>
      <c r="H390" t="s">
        <v>2288</v>
      </c>
      <c r="I390" t="s">
        <v>799</v>
      </c>
      <c r="J390" t="s">
        <v>794</v>
      </c>
      <c r="K390" t="s">
        <v>795</v>
      </c>
      <c r="L390" t="s">
        <v>344</v>
      </c>
      <c r="M390" t="s">
        <v>42</v>
      </c>
      <c r="N390" t="s">
        <v>796</v>
      </c>
      <c r="O390" t="s">
        <v>2289</v>
      </c>
      <c r="P390">
        <v>41.904379346057198</v>
      </c>
      <c r="Q390">
        <v>-71.0245526022847</v>
      </c>
      <c r="R390">
        <v>120</v>
      </c>
      <c r="U390" t="s">
        <v>798</v>
      </c>
      <c r="V390" t="s">
        <v>799</v>
      </c>
      <c r="W390" t="s">
        <v>800</v>
      </c>
      <c r="X390" t="s">
        <v>766</v>
      </c>
      <c r="Y390" t="s">
        <v>42</v>
      </c>
      <c r="Z390" t="s">
        <v>49</v>
      </c>
      <c r="AA390">
        <v>44773</v>
      </c>
      <c r="AB390" t="s">
        <v>2290</v>
      </c>
      <c r="AC390" t="s">
        <v>2291</v>
      </c>
    </row>
    <row r="391" spans="1:29" x14ac:dyDescent="0.2">
      <c r="A391">
        <v>8032</v>
      </c>
      <c r="B391" t="s">
        <v>31</v>
      </c>
      <c r="C391" t="s">
        <v>392</v>
      </c>
      <c r="D391" t="s">
        <v>791</v>
      </c>
      <c r="E391" t="s">
        <v>61</v>
      </c>
      <c r="G391" t="s">
        <v>2185</v>
      </c>
      <c r="H391" t="s">
        <v>2292</v>
      </c>
      <c r="I391" t="s">
        <v>799</v>
      </c>
      <c r="J391" t="s">
        <v>794</v>
      </c>
      <c r="K391" t="s">
        <v>795</v>
      </c>
      <c r="L391" t="s">
        <v>344</v>
      </c>
      <c r="M391" t="s">
        <v>42</v>
      </c>
      <c r="N391" t="s">
        <v>796</v>
      </c>
      <c r="O391" t="s">
        <v>2289</v>
      </c>
      <c r="P391">
        <v>41.904379346057198</v>
      </c>
      <c r="Q391">
        <v>-71.0245526022847</v>
      </c>
      <c r="R391">
        <v>120</v>
      </c>
      <c r="U391" t="s">
        <v>798</v>
      </c>
      <c r="V391" t="s">
        <v>799</v>
      </c>
      <c r="W391" t="s">
        <v>800</v>
      </c>
      <c r="X391" t="s">
        <v>766</v>
      </c>
      <c r="Y391" t="s">
        <v>42</v>
      </c>
      <c r="Z391" t="s">
        <v>49</v>
      </c>
      <c r="AA391">
        <v>44773</v>
      </c>
      <c r="AB391" t="s">
        <v>2290</v>
      </c>
      <c r="AC391" t="s">
        <v>2291</v>
      </c>
    </row>
    <row r="392" spans="1:29" x14ac:dyDescent="0.2">
      <c r="A392">
        <v>8033</v>
      </c>
      <c r="B392" t="s">
        <v>31</v>
      </c>
      <c r="C392" t="s">
        <v>392</v>
      </c>
      <c r="D392" t="s">
        <v>2293</v>
      </c>
      <c r="E392" t="s">
        <v>34</v>
      </c>
      <c r="G392" t="s">
        <v>2110</v>
      </c>
      <c r="H392" t="s">
        <v>2111</v>
      </c>
      <c r="I392" t="s">
        <v>2294</v>
      </c>
      <c r="J392" t="s">
        <v>2295</v>
      </c>
      <c r="K392" t="s">
        <v>2296</v>
      </c>
      <c r="L392" t="s">
        <v>959</v>
      </c>
      <c r="M392" t="s">
        <v>42</v>
      </c>
      <c r="N392" t="s">
        <v>2297</v>
      </c>
      <c r="O392" t="s">
        <v>2298</v>
      </c>
      <c r="P392">
        <v>34.260296820476498</v>
      </c>
      <c r="Q392">
        <v>-83.867918216228006</v>
      </c>
      <c r="R392">
        <v>26</v>
      </c>
      <c r="U392" t="s">
        <v>2293</v>
      </c>
      <c r="V392" t="s">
        <v>2294</v>
      </c>
      <c r="W392" t="s">
        <v>2296</v>
      </c>
      <c r="X392" t="s">
        <v>959</v>
      </c>
      <c r="Y392" t="s">
        <v>42</v>
      </c>
      <c r="Z392" t="s">
        <v>49</v>
      </c>
      <c r="AA392">
        <v>44773</v>
      </c>
      <c r="AB392" t="s">
        <v>2299</v>
      </c>
    </row>
    <row r="393" spans="1:29" x14ac:dyDescent="0.2">
      <c r="A393">
        <v>8034</v>
      </c>
      <c r="B393" t="s">
        <v>31</v>
      </c>
      <c r="C393" t="s">
        <v>392</v>
      </c>
      <c r="D393" t="s">
        <v>2300</v>
      </c>
      <c r="E393" t="s">
        <v>34</v>
      </c>
      <c r="G393" t="s">
        <v>2110</v>
      </c>
      <c r="H393" t="s">
        <v>2301</v>
      </c>
      <c r="I393" t="s">
        <v>2302</v>
      </c>
      <c r="J393" t="s">
        <v>2303</v>
      </c>
      <c r="K393" t="s">
        <v>2304</v>
      </c>
      <c r="L393" t="s">
        <v>351</v>
      </c>
      <c r="M393" t="s">
        <v>42</v>
      </c>
      <c r="N393" t="s">
        <v>2305</v>
      </c>
      <c r="O393" t="s">
        <v>2306</v>
      </c>
      <c r="P393">
        <v>40.327538026044799</v>
      </c>
      <c r="Q393">
        <v>-83.071978031388198</v>
      </c>
      <c r="R393">
        <v>30</v>
      </c>
      <c r="U393" t="s">
        <v>2307</v>
      </c>
      <c r="V393" t="s">
        <v>2302</v>
      </c>
      <c r="W393" t="s">
        <v>2304</v>
      </c>
      <c r="X393" t="s">
        <v>351</v>
      </c>
      <c r="Y393" t="s">
        <v>42</v>
      </c>
      <c r="Z393" t="s">
        <v>49</v>
      </c>
      <c r="AA393">
        <v>44773</v>
      </c>
      <c r="AB393" t="s">
        <v>2308</v>
      </c>
      <c r="AC393" t="s">
        <v>2309</v>
      </c>
    </row>
    <row r="394" spans="1:29" x14ac:dyDescent="0.2">
      <c r="A394">
        <v>8035</v>
      </c>
      <c r="B394" t="s">
        <v>31</v>
      </c>
      <c r="C394" t="s">
        <v>392</v>
      </c>
      <c r="D394" t="s">
        <v>2300</v>
      </c>
      <c r="E394" t="s">
        <v>34</v>
      </c>
      <c r="G394" t="s">
        <v>2127</v>
      </c>
      <c r="H394" t="s">
        <v>2310</v>
      </c>
      <c r="I394" t="s">
        <v>2302</v>
      </c>
      <c r="J394" t="s">
        <v>2303</v>
      </c>
      <c r="K394" t="s">
        <v>2304</v>
      </c>
      <c r="L394" t="s">
        <v>351</v>
      </c>
      <c r="M394" t="s">
        <v>42</v>
      </c>
      <c r="N394" t="s">
        <v>2305</v>
      </c>
      <c r="O394" t="s">
        <v>2306</v>
      </c>
      <c r="P394">
        <v>40.327538026044799</v>
      </c>
      <c r="Q394">
        <v>-83.071978031388198</v>
      </c>
      <c r="R394">
        <v>30</v>
      </c>
      <c r="U394" t="s">
        <v>2307</v>
      </c>
      <c r="V394" t="s">
        <v>2302</v>
      </c>
      <c r="W394" t="s">
        <v>2304</v>
      </c>
      <c r="X394" t="s">
        <v>351</v>
      </c>
      <c r="Y394" t="s">
        <v>42</v>
      </c>
      <c r="Z394" t="s">
        <v>49</v>
      </c>
      <c r="AA394">
        <v>44773</v>
      </c>
      <c r="AB394" t="s">
        <v>2308</v>
      </c>
      <c r="AC394" t="s">
        <v>2309</v>
      </c>
    </row>
    <row r="395" spans="1:29" x14ac:dyDescent="0.2">
      <c r="A395">
        <v>8036</v>
      </c>
      <c r="B395" t="s">
        <v>31</v>
      </c>
      <c r="C395" t="s">
        <v>392</v>
      </c>
      <c r="D395" t="s">
        <v>821</v>
      </c>
      <c r="E395" t="s">
        <v>34</v>
      </c>
      <c r="G395" t="s">
        <v>2311</v>
      </c>
      <c r="H395" t="s">
        <v>2311</v>
      </c>
      <c r="I395" t="s">
        <v>823</v>
      </c>
      <c r="J395" t="s">
        <v>2312</v>
      </c>
      <c r="K395" t="s">
        <v>828</v>
      </c>
      <c r="L395" t="s">
        <v>511</v>
      </c>
      <c r="M395" t="s">
        <v>42</v>
      </c>
      <c r="N395" t="s">
        <v>2313</v>
      </c>
      <c r="O395" t="s">
        <v>2314</v>
      </c>
      <c r="P395">
        <v>40.017734812331199</v>
      </c>
      <c r="Q395">
        <v>-105.277602404533</v>
      </c>
      <c r="U395" t="s">
        <v>821</v>
      </c>
      <c r="V395" t="s">
        <v>823</v>
      </c>
      <c r="W395" t="s">
        <v>828</v>
      </c>
      <c r="X395" t="s">
        <v>511</v>
      </c>
      <c r="Y395" t="s">
        <v>42</v>
      </c>
      <c r="Z395" t="s">
        <v>49</v>
      </c>
      <c r="AA395">
        <v>44773</v>
      </c>
      <c r="AB395" t="s">
        <v>823</v>
      </c>
    </row>
    <row r="396" spans="1:29" x14ac:dyDescent="0.2">
      <c r="A396">
        <v>8037</v>
      </c>
      <c r="B396" t="s">
        <v>31</v>
      </c>
      <c r="C396" t="s">
        <v>392</v>
      </c>
      <c r="D396" t="s">
        <v>2315</v>
      </c>
      <c r="E396" t="s">
        <v>61</v>
      </c>
      <c r="G396" t="s">
        <v>2135</v>
      </c>
      <c r="H396" t="s">
        <v>2144</v>
      </c>
      <c r="I396" t="s">
        <v>2316</v>
      </c>
      <c r="J396" t="s">
        <v>2317</v>
      </c>
      <c r="K396" t="s">
        <v>2318</v>
      </c>
      <c r="L396" t="s">
        <v>344</v>
      </c>
      <c r="M396" t="s">
        <v>42</v>
      </c>
      <c r="N396" t="s">
        <v>2319</v>
      </c>
      <c r="O396" t="s">
        <v>2320</v>
      </c>
      <c r="P396">
        <v>41.719619999999999</v>
      </c>
      <c r="Q396">
        <v>-70.965350802578897</v>
      </c>
      <c r="R396">
        <v>120</v>
      </c>
      <c r="U396" t="s">
        <v>2315</v>
      </c>
      <c r="V396" t="s">
        <v>2316</v>
      </c>
      <c r="W396" t="s">
        <v>2318</v>
      </c>
      <c r="X396" t="s">
        <v>344</v>
      </c>
      <c r="Y396" t="s">
        <v>42</v>
      </c>
      <c r="Z396" t="s">
        <v>49</v>
      </c>
      <c r="AA396">
        <v>44773</v>
      </c>
      <c r="AB396" t="s">
        <v>2321</v>
      </c>
    </row>
    <row r="397" spans="1:29" x14ac:dyDescent="0.2">
      <c r="A397">
        <v>8038</v>
      </c>
      <c r="B397" t="s">
        <v>31</v>
      </c>
      <c r="C397" t="s">
        <v>392</v>
      </c>
      <c r="D397" t="s">
        <v>2322</v>
      </c>
      <c r="E397" t="s">
        <v>61</v>
      </c>
      <c r="G397" t="s">
        <v>2127</v>
      </c>
      <c r="H397" t="s">
        <v>2138</v>
      </c>
      <c r="I397" t="s">
        <v>2323</v>
      </c>
      <c r="J397" t="s">
        <v>2324</v>
      </c>
      <c r="K397" t="s">
        <v>1325</v>
      </c>
      <c r="L397" t="s">
        <v>405</v>
      </c>
      <c r="M397" t="s">
        <v>42</v>
      </c>
      <c r="N397">
        <v>94025</v>
      </c>
      <c r="O397" t="s">
        <v>2325</v>
      </c>
      <c r="P397">
        <v>37.481239000000002</v>
      </c>
      <c r="Q397">
        <v>-122.173807</v>
      </c>
      <c r="U397" t="s">
        <v>2326</v>
      </c>
      <c r="V397" t="s">
        <v>2323</v>
      </c>
      <c r="W397" t="s">
        <v>1325</v>
      </c>
      <c r="X397" t="s">
        <v>405</v>
      </c>
      <c r="Y397" t="s">
        <v>42</v>
      </c>
      <c r="Z397" t="s">
        <v>49</v>
      </c>
      <c r="AA397">
        <v>44773</v>
      </c>
      <c r="AB397" t="s">
        <v>2327</v>
      </c>
      <c r="AC397" t="s">
        <v>2328</v>
      </c>
    </row>
    <row r="398" spans="1:29" x14ac:dyDescent="0.2">
      <c r="A398">
        <v>8039</v>
      </c>
      <c r="B398" t="s">
        <v>31</v>
      </c>
      <c r="C398" t="s">
        <v>392</v>
      </c>
      <c r="D398" t="s">
        <v>852</v>
      </c>
      <c r="E398" t="s">
        <v>34</v>
      </c>
      <c r="G398" t="s">
        <v>2135</v>
      </c>
      <c r="H398" t="s">
        <v>2329</v>
      </c>
      <c r="I398" t="s">
        <v>853</v>
      </c>
      <c r="J398" t="s">
        <v>2330</v>
      </c>
      <c r="K398" t="s">
        <v>855</v>
      </c>
      <c r="L398" t="s">
        <v>296</v>
      </c>
      <c r="M398" t="s">
        <v>42</v>
      </c>
      <c r="N398">
        <v>80241</v>
      </c>
      <c r="O398" t="s">
        <v>856</v>
      </c>
      <c r="P398">
        <v>39.920523417751703</v>
      </c>
      <c r="Q398">
        <v>-104.983330033033</v>
      </c>
      <c r="R398">
        <v>54</v>
      </c>
      <c r="U398" t="s">
        <v>852</v>
      </c>
      <c r="V398" t="s">
        <v>853</v>
      </c>
      <c r="W398" t="s">
        <v>855</v>
      </c>
      <c r="X398" t="s">
        <v>296</v>
      </c>
      <c r="Y398" t="s">
        <v>42</v>
      </c>
      <c r="Z398" t="s">
        <v>49</v>
      </c>
      <c r="AA398">
        <v>44773</v>
      </c>
      <c r="AB398" t="s">
        <v>2331</v>
      </c>
    </row>
    <row r="399" spans="1:29" x14ac:dyDescent="0.2">
      <c r="A399">
        <v>8040</v>
      </c>
      <c r="B399" t="s">
        <v>31</v>
      </c>
      <c r="C399" t="s">
        <v>392</v>
      </c>
      <c r="D399" t="s">
        <v>1473</v>
      </c>
      <c r="E399" t="s">
        <v>61</v>
      </c>
      <c r="G399" t="s">
        <v>2185</v>
      </c>
      <c r="H399" t="s">
        <v>2332</v>
      </c>
      <c r="I399" t="s">
        <v>1474</v>
      </c>
      <c r="J399" t="s">
        <v>1475</v>
      </c>
      <c r="K399" t="s">
        <v>1476</v>
      </c>
      <c r="L399" t="s">
        <v>959</v>
      </c>
      <c r="M399" t="s">
        <v>42</v>
      </c>
      <c r="N399">
        <v>30076</v>
      </c>
      <c r="O399" t="s">
        <v>1477</v>
      </c>
      <c r="P399">
        <v>34.0625855775804</v>
      </c>
      <c r="Q399">
        <v>-84.315704417356997</v>
      </c>
      <c r="R399">
        <v>33</v>
      </c>
      <c r="U399" t="s">
        <v>1478</v>
      </c>
      <c r="V399" t="s">
        <v>2333</v>
      </c>
      <c r="W399" t="s">
        <v>1480</v>
      </c>
      <c r="X399" t="s">
        <v>1480</v>
      </c>
      <c r="Y399" t="s">
        <v>366</v>
      </c>
      <c r="Z399" t="s">
        <v>49</v>
      </c>
      <c r="AA399">
        <v>44773</v>
      </c>
      <c r="AB399" t="s">
        <v>2334</v>
      </c>
    </row>
    <row r="400" spans="1:29" x14ac:dyDescent="0.2">
      <c r="A400">
        <v>8041</v>
      </c>
      <c r="B400" t="s">
        <v>31</v>
      </c>
      <c r="C400" t="s">
        <v>392</v>
      </c>
      <c r="D400" t="s">
        <v>2335</v>
      </c>
      <c r="E400" t="s">
        <v>61</v>
      </c>
      <c r="G400" t="s">
        <v>2127</v>
      </c>
      <c r="H400" t="s">
        <v>2138</v>
      </c>
      <c r="I400" t="s">
        <v>2336</v>
      </c>
      <c r="J400" t="s">
        <v>2337</v>
      </c>
      <c r="K400" t="s">
        <v>2338</v>
      </c>
      <c r="L400" t="s">
        <v>296</v>
      </c>
      <c r="M400" t="s">
        <v>42</v>
      </c>
      <c r="N400">
        <v>80302</v>
      </c>
      <c r="O400" t="s">
        <v>2339</v>
      </c>
      <c r="P400">
        <v>40.017734812331199</v>
      </c>
      <c r="Q400">
        <v>-105.277602404533</v>
      </c>
      <c r="R400">
        <v>164</v>
      </c>
      <c r="U400" t="s">
        <v>2335</v>
      </c>
      <c r="V400" t="s">
        <v>2336</v>
      </c>
      <c r="W400" t="s">
        <v>2340</v>
      </c>
      <c r="X400" t="s">
        <v>296</v>
      </c>
      <c r="Y400" t="s">
        <v>42</v>
      </c>
      <c r="Z400" t="s">
        <v>49</v>
      </c>
      <c r="AA400">
        <v>44773</v>
      </c>
      <c r="AB400" t="s">
        <v>2341</v>
      </c>
    </row>
    <row r="401" spans="1:29" x14ac:dyDescent="0.2">
      <c r="A401">
        <v>8042</v>
      </c>
      <c r="B401" t="s">
        <v>31</v>
      </c>
      <c r="C401" t="s">
        <v>392</v>
      </c>
      <c r="D401" t="s">
        <v>2342</v>
      </c>
      <c r="E401" t="s">
        <v>34</v>
      </c>
      <c r="G401" t="s">
        <v>2127</v>
      </c>
      <c r="H401" t="s">
        <v>2138</v>
      </c>
      <c r="I401" t="s">
        <v>2343</v>
      </c>
      <c r="J401" t="s">
        <v>2344</v>
      </c>
      <c r="K401" t="s">
        <v>3611</v>
      </c>
      <c r="L401" t="s">
        <v>2345</v>
      </c>
      <c r="M401" t="s">
        <v>42</v>
      </c>
      <c r="N401">
        <v>20036</v>
      </c>
      <c r="O401" t="s">
        <v>2346</v>
      </c>
      <c r="P401">
        <v>38.907699952036403</v>
      </c>
      <c r="Q401">
        <v>-77.042670887254403</v>
      </c>
      <c r="U401" t="s">
        <v>2342</v>
      </c>
      <c r="V401" t="s">
        <v>2343</v>
      </c>
      <c r="W401" t="s">
        <v>602</v>
      </c>
      <c r="X401" t="s">
        <v>602</v>
      </c>
      <c r="Y401" t="s">
        <v>604</v>
      </c>
      <c r="Z401" t="s">
        <v>49</v>
      </c>
      <c r="AA401">
        <v>44443</v>
      </c>
      <c r="AB401" t="s">
        <v>2343</v>
      </c>
      <c r="AC401" t="s">
        <v>2347</v>
      </c>
    </row>
    <row r="402" spans="1:29" x14ac:dyDescent="0.2">
      <c r="A402">
        <v>8043</v>
      </c>
      <c r="B402" t="s">
        <v>31</v>
      </c>
      <c r="C402" t="s">
        <v>392</v>
      </c>
      <c r="D402" t="s">
        <v>2348</v>
      </c>
      <c r="E402" t="s">
        <v>34</v>
      </c>
      <c r="G402" t="s">
        <v>2135</v>
      </c>
      <c r="H402" t="s">
        <v>2349</v>
      </c>
      <c r="I402" t="s">
        <v>2350</v>
      </c>
      <c r="J402" t="s">
        <v>2351</v>
      </c>
      <c r="K402" t="s">
        <v>2352</v>
      </c>
      <c r="L402" t="s">
        <v>938</v>
      </c>
      <c r="M402" t="s">
        <v>42</v>
      </c>
      <c r="N402">
        <v>33702</v>
      </c>
      <c r="O402" t="s">
        <v>2353</v>
      </c>
      <c r="P402">
        <v>27.859184243618301</v>
      </c>
      <c r="Q402">
        <v>-82.645987345224299</v>
      </c>
      <c r="U402" t="s">
        <v>2354</v>
      </c>
      <c r="V402" t="s">
        <v>2350</v>
      </c>
      <c r="W402" t="s">
        <v>2352</v>
      </c>
      <c r="X402" t="s">
        <v>938</v>
      </c>
      <c r="Y402" t="s">
        <v>42</v>
      </c>
      <c r="Z402" t="s">
        <v>49</v>
      </c>
      <c r="AA402">
        <v>44443</v>
      </c>
      <c r="AB402" t="s">
        <v>2350</v>
      </c>
      <c r="AC402" t="s">
        <v>2355</v>
      </c>
    </row>
    <row r="403" spans="1:29" x14ac:dyDescent="0.2">
      <c r="A403">
        <v>8044</v>
      </c>
      <c r="B403" t="s">
        <v>31</v>
      </c>
      <c r="C403" t="s">
        <v>392</v>
      </c>
      <c r="D403" t="s">
        <v>2356</v>
      </c>
      <c r="E403" t="s">
        <v>61</v>
      </c>
      <c r="G403" t="s">
        <v>2311</v>
      </c>
      <c r="H403" t="s">
        <v>2311</v>
      </c>
      <c r="I403" t="s">
        <v>2357</v>
      </c>
      <c r="Q403" t="s">
        <v>61</v>
      </c>
      <c r="U403" t="s">
        <v>2356</v>
      </c>
      <c r="V403" t="s">
        <v>2357</v>
      </c>
      <c r="W403" t="s">
        <v>2358</v>
      </c>
      <c r="X403" t="s">
        <v>2359</v>
      </c>
      <c r="Y403" t="s">
        <v>1308</v>
      </c>
      <c r="Z403" t="s">
        <v>49</v>
      </c>
      <c r="AA403">
        <v>44773</v>
      </c>
      <c r="AB403" t="s">
        <v>2357</v>
      </c>
      <c r="AC403" t="s">
        <v>2360</v>
      </c>
    </row>
    <row r="404" spans="1:29" x14ac:dyDescent="0.2">
      <c r="A404">
        <v>8045</v>
      </c>
      <c r="B404" t="s">
        <v>31</v>
      </c>
      <c r="C404" t="s">
        <v>392</v>
      </c>
      <c r="D404" t="s">
        <v>2361</v>
      </c>
      <c r="E404" t="s">
        <v>34</v>
      </c>
      <c r="G404" t="s">
        <v>2135</v>
      </c>
      <c r="H404" t="s">
        <v>2362</v>
      </c>
      <c r="I404" t="s">
        <v>2363</v>
      </c>
      <c r="J404" t="s">
        <v>2364</v>
      </c>
      <c r="K404" t="s">
        <v>2365</v>
      </c>
      <c r="L404" t="s">
        <v>2366</v>
      </c>
      <c r="M404" t="s">
        <v>42</v>
      </c>
      <c r="N404">
        <v>70776</v>
      </c>
      <c r="O404" t="s">
        <v>2367</v>
      </c>
      <c r="P404">
        <v>30.235425884534699</v>
      </c>
      <c r="Q404">
        <v>-91.098824546776896</v>
      </c>
      <c r="R404">
        <v>227</v>
      </c>
      <c r="U404" t="s">
        <v>2361</v>
      </c>
      <c r="V404" t="s">
        <v>2363</v>
      </c>
      <c r="W404" t="s">
        <v>2368</v>
      </c>
      <c r="X404" t="s">
        <v>344</v>
      </c>
      <c r="Y404" t="s">
        <v>42</v>
      </c>
      <c r="Z404" t="s">
        <v>49</v>
      </c>
      <c r="AA404">
        <v>44773</v>
      </c>
      <c r="AB404" t="s">
        <v>2369</v>
      </c>
    </row>
    <row r="405" spans="1:29" x14ac:dyDescent="0.2">
      <c r="A405">
        <v>8046</v>
      </c>
      <c r="B405" t="s">
        <v>31</v>
      </c>
      <c r="C405" t="s">
        <v>392</v>
      </c>
      <c r="D405" t="s">
        <v>2370</v>
      </c>
      <c r="E405" t="s">
        <v>34</v>
      </c>
      <c r="G405" t="s">
        <v>2185</v>
      </c>
      <c r="H405" t="s">
        <v>2371</v>
      </c>
      <c r="I405" t="s">
        <v>2372</v>
      </c>
      <c r="J405" t="s">
        <v>2373</v>
      </c>
      <c r="K405" t="s">
        <v>1552</v>
      </c>
      <c r="L405" t="s">
        <v>766</v>
      </c>
      <c r="M405" t="s">
        <v>42</v>
      </c>
      <c r="N405">
        <v>78665</v>
      </c>
      <c r="O405" t="s">
        <v>1553</v>
      </c>
      <c r="P405">
        <v>30.553244000954301</v>
      </c>
      <c r="Q405">
        <v>-97.683485175848006</v>
      </c>
      <c r="R405">
        <v>375</v>
      </c>
      <c r="U405" t="s">
        <v>2370</v>
      </c>
      <c r="V405" t="s">
        <v>2372</v>
      </c>
      <c r="W405" t="s">
        <v>2374</v>
      </c>
      <c r="X405" t="s">
        <v>2375</v>
      </c>
      <c r="Y405" t="s">
        <v>2376</v>
      </c>
      <c r="Z405" t="s">
        <v>49</v>
      </c>
      <c r="AA405">
        <v>44773</v>
      </c>
      <c r="AB405" t="s">
        <v>2377</v>
      </c>
      <c r="AC405" t="s">
        <v>2378</v>
      </c>
    </row>
    <row r="406" spans="1:29" x14ac:dyDescent="0.2">
      <c r="A406">
        <v>8047</v>
      </c>
      <c r="B406" t="s">
        <v>31</v>
      </c>
      <c r="C406" t="s">
        <v>392</v>
      </c>
      <c r="D406" t="s">
        <v>2379</v>
      </c>
      <c r="E406" t="s">
        <v>61</v>
      </c>
      <c r="G406" t="s">
        <v>2127</v>
      </c>
      <c r="H406" t="s">
        <v>2380</v>
      </c>
      <c r="I406" t="s">
        <v>2381</v>
      </c>
      <c r="J406" t="s">
        <v>2382</v>
      </c>
      <c r="K406" t="s">
        <v>1609</v>
      </c>
      <c r="L406" t="s">
        <v>344</v>
      </c>
      <c r="M406" t="s">
        <v>42</v>
      </c>
      <c r="N406" t="s">
        <v>2383</v>
      </c>
      <c r="O406" t="s">
        <v>2384</v>
      </c>
      <c r="P406">
        <v>42.355629319654099</v>
      </c>
      <c r="Q406">
        <v>-71.057591044918496</v>
      </c>
      <c r="R406">
        <v>133</v>
      </c>
      <c r="U406" t="s">
        <v>2379</v>
      </c>
      <c r="V406" t="s">
        <v>2381</v>
      </c>
      <c r="W406" t="s">
        <v>1609</v>
      </c>
      <c r="X406" t="s">
        <v>344</v>
      </c>
      <c r="Y406" t="s">
        <v>42</v>
      </c>
      <c r="Z406" t="s">
        <v>49</v>
      </c>
      <c r="AA406">
        <v>44773</v>
      </c>
      <c r="AB406" t="s">
        <v>2385</v>
      </c>
    </row>
    <row r="407" spans="1:29" x14ac:dyDescent="0.2">
      <c r="A407">
        <v>8048</v>
      </c>
      <c r="B407" t="s">
        <v>31</v>
      </c>
      <c r="C407" t="s">
        <v>392</v>
      </c>
      <c r="D407" t="s">
        <v>2379</v>
      </c>
      <c r="E407" t="s">
        <v>61</v>
      </c>
      <c r="G407" t="s">
        <v>2127</v>
      </c>
      <c r="H407" t="s">
        <v>2380</v>
      </c>
      <c r="I407" t="s">
        <v>2381</v>
      </c>
      <c r="J407" t="s">
        <v>2386</v>
      </c>
      <c r="K407" t="s">
        <v>2061</v>
      </c>
      <c r="L407" t="s">
        <v>331</v>
      </c>
      <c r="M407" t="s">
        <v>42</v>
      </c>
      <c r="N407">
        <v>10022</v>
      </c>
      <c r="O407" t="s">
        <v>2387</v>
      </c>
      <c r="P407">
        <v>40.761402701796598</v>
      </c>
      <c r="Q407">
        <v>-73.969463331489393</v>
      </c>
      <c r="R407">
        <v>133</v>
      </c>
      <c r="U407" t="s">
        <v>2379</v>
      </c>
      <c r="V407" t="s">
        <v>2381</v>
      </c>
      <c r="W407" t="s">
        <v>1609</v>
      </c>
      <c r="X407" t="s">
        <v>344</v>
      </c>
      <c r="Y407" t="s">
        <v>42</v>
      </c>
      <c r="Z407" t="s">
        <v>49</v>
      </c>
      <c r="AA407">
        <v>44773</v>
      </c>
      <c r="AB407" t="s">
        <v>2388</v>
      </c>
    </row>
    <row r="408" spans="1:29" x14ac:dyDescent="0.2">
      <c r="A408">
        <v>8049</v>
      </c>
      <c r="B408" t="s">
        <v>31</v>
      </c>
      <c r="C408" t="s">
        <v>392</v>
      </c>
      <c r="D408" t="s">
        <v>2389</v>
      </c>
      <c r="E408" t="s">
        <v>34</v>
      </c>
      <c r="G408" t="s">
        <v>2181</v>
      </c>
      <c r="H408" t="s">
        <v>2390</v>
      </c>
      <c r="I408" t="s">
        <v>2391</v>
      </c>
      <c r="J408" t="s">
        <v>2392</v>
      </c>
      <c r="K408" t="s">
        <v>2393</v>
      </c>
      <c r="L408" t="s">
        <v>1360</v>
      </c>
      <c r="M408" t="s">
        <v>42</v>
      </c>
      <c r="N408" t="s">
        <v>2394</v>
      </c>
      <c r="O408" t="s">
        <v>2395</v>
      </c>
      <c r="P408">
        <v>41.551053844743898</v>
      </c>
      <c r="Q408">
        <v>-71.511482904362893</v>
      </c>
      <c r="R408">
        <v>12</v>
      </c>
      <c r="U408" t="s">
        <v>2396</v>
      </c>
      <c r="V408" t="s">
        <v>2391</v>
      </c>
      <c r="W408" t="s">
        <v>2397</v>
      </c>
      <c r="X408" t="s">
        <v>1291</v>
      </c>
      <c r="Y408" t="s">
        <v>558</v>
      </c>
      <c r="Z408" t="s">
        <v>49</v>
      </c>
      <c r="AA408">
        <v>44773</v>
      </c>
      <c r="AB408" t="s">
        <v>2398</v>
      </c>
    </row>
    <row r="409" spans="1:29" x14ac:dyDescent="0.2">
      <c r="A409">
        <v>8050</v>
      </c>
      <c r="B409" t="s">
        <v>31</v>
      </c>
      <c r="C409" t="s">
        <v>392</v>
      </c>
      <c r="D409" t="s">
        <v>2399</v>
      </c>
      <c r="E409" t="s">
        <v>61</v>
      </c>
      <c r="G409" t="s">
        <v>2110</v>
      </c>
      <c r="H409" t="s">
        <v>2400</v>
      </c>
      <c r="I409" t="s">
        <v>2401</v>
      </c>
      <c r="J409" t="s">
        <v>2402</v>
      </c>
      <c r="K409" t="s">
        <v>2403</v>
      </c>
      <c r="L409" t="s">
        <v>511</v>
      </c>
      <c r="M409" t="s">
        <v>42</v>
      </c>
      <c r="N409">
        <v>19438</v>
      </c>
      <c r="O409" t="s">
        <v>2404</v>
      </c>
      <c r="P409">
        <v>40.267570949513598</v>
      </c>
      <c r="Q409">
        <v>-75.3641592888427</v>
      </c>
      <c r="R409">
        <v>25</v>
      </c>
      <c r="U409" t="s">
        <v>2399</v>
      </c>
      <c r="V409" t="s">
        <v>2401</v>
      </c>
      <c r="W409" t="s">
        <v>2403</v>
      </c>
      <c r="X409" t="s">
        <v>511</v>
      </c>
      <c r="Y409" t="s">
        <v>42</v>
      </c>
      <c r="Z409" t="s">
        <v>49</v>
      </c>
      <c r="AA409">
        <v>44773</v>
      </c>
      <c r="AB409" t="s">
        <v>2405</v>
      </c>
      <c r="AC409" t="s">
        <v>2406</v>
      </c>
    </row>
    <row r="410" spans="1:29" x14ac:dyDescent="0.2">
      <c r="A410">
        <v>8051</v>
      </c>
      <c r="B410" t="s">
        <v>31</v>
      </c>
      <c r="C410" t="s">
        <v>392</v>
      </c>
      <c r="D410" t="s">
        <v>2407</v>
      </c>
      <c r="E410" t="s">
        <v>61</v>
      </c>
      <c r="G410" t="s">
        <v>2110</v>
      </c>
      <c r="H410" t="s">
        <v>2408</v>
      </c>
      <c r="I410" t="s">
        <v>2409</v>
      </c>
      <c r="J410" t="s">
        <v>2410</v>
      </c>
      <c r="K410" t="s">
        <v>2411</v>
      </c>
      <c r="L410" t="s">
        <v>1904</v>
      </c>
      <c r="M410" t="s">
        <v>42</v>
      </c>
      <c r="N410" t="s">
        <v>2412</v>
      </c>
      <c r="O410" t="s">
        <v>2413</v>
      </c>
      <c r="P410">
        <v>45.474729842438599</v>
      </c>
      <c r="Q410">
        <v>-122.777659602374</v>
      </c>
      <c r="R410">
        <v>25</v>
      </c>
      <c r="U410" t="s">
        <v>2407</v>
      </c>
      <c r="V410" t="s">
        <v>2409</v>
      </c>
      <c r="W410" t="s">
        <v>2411</v>
      </c>
      <c r="X410" t="s">
        <v>1904</v>
      </c>
      <c r="Y410" t="s">
        <v>42</v>
      </c>
      <c r="Z410" t="s">
        <v>49</v>
      </c>
      <c r="AA410">
        <v>44773</v>
      </c>
      <c r="AB410" t="s">
        <v>2414</v>
      </c>
    </row>
    <row r="411" spans="1:29" x14ac:dyDescent="0.2">
      <c r="A411">
        <v>8052</v>
      </c>
      <c r="B411" t="s">
        <v>31</v>
      </c>
      <c r="C411" t="s">
        <v>392</v>
      </c>
      <c r="D411" t="s">
        <v>2415</v>
      </c>
      <c r="E411" t="s">
        <v>61</v>
      </c>
      <c r="G411" t="s">
        <v>2135</v>
      </c>
      <c r="H411" t="s">
        <v>2416</v>
      </c>
      <c r="I411" t="s">
        <v>2417</v>
      </c>
      <c r="J411" t="s">
        <v>2418</v>
      </c>
      <c r="K411" t="s">
        <v>324</v>
      </c>
      <c r="L411" t="s">
        <v>325</v>
      </c>
      <c r="M411" t="s">
        <v>42</v>
      </c>
      <c r="N411">
        <v>60641</v>
      </c>
      <c r="O411" t="s">
        <v>2419</v>
      </c>
      <c r="P411">
        <v>41.939419347273102</v>
      </c>
      <c r="Q411">
        <v>-87.735807473736898</v>
      </c>
      <c r="R411">
        <v>675</v>
      </c>
      <c r="U411" t="s">
        <v>2415</v>
      </c>
      <c r="V411" t="s">
        <v>2417</v>
      </c>
      <c r="W411" t="s">
        <v>324</v>
      </c>
      <c r="X411" t="s">
        <v>325</v>
      </c>
      <c r="Y411" t="s">
        <v>42</v>
      </c>
      <c r="Z411" t="s">
        <v>49</v>
      </c>
      <c r="AA411">
        <v>44773</v>
      </c>
      <c r="AB411" t="s">
        <v>2420</v>
      </c>
    </row>
    <row r="412" spans="1:29" x14ac:dyDescent="0.2">
      <c r="A412">
        <v>8053</v>
      </c>
      <c r="B412" t="s">
        <v>31</v>
      </c>
      <c r="C412" t="s">
        <v>392</v>
      </c>
      <c r="D412" t="s">
        <v>2421</v>
      </c>
      <c r="E412" t="s">
        <v>61</v>
      </c>
      <c r="G412" t="s">
        <v>2135</v>
      </c>
      <c r="H412" t="s">
        <v>2422</v>
      </c>
      <c r="I412" t="s">
        <v>2423</v>
      </c>
      <c r="J412" t="s">
        <v>2424</v>
      </c>
      <c r="K412" t="s">
        <v>2425</v>
      </c>
      <c r="L412" t="s">
        <v>355</v>
      </c>
      <c r="M412" t="s">
        <v>42</v>
      </c>
      <c r="N412" t="s">
        <v>2426</v>
      </c>
      <c r="O412" t="s">
        <v>2427</v>
      </c>
      <c r="P412">
        <v>40.542945710871102</v>
      </c>
      <c r="Q412">
        <v>-74.551541142270693</v>
      </c>
      <c r="R412">
        <v>20</v>
      </c>
      <c r="U412" t="s">
        <v>2421</v>
      </c>
      <c r="V412" t="s">
        <v>2423</v>
      </c>
      <c r="W412" t="s">
        <v>2425</v>
      </c>
      <c r="X412" t="s">
        <v>355</v>
      </c>
      <c r="Y412" t="s">
        <v>42</v>
      </c>
      <c r="Z412" t="s">
        <v>49</v>
      </c>
      <c r="AA412">
        <v>44773</v>
      </c>
      <c r="AB412" t="s">
        <v>2428</v>
      </c>
      <c r="AC412" t="s">
        <v>2429</v>
      </c>
    </row>
    <row r="413" spans="1:29" x14ac:dyDescent="0.2">
      <c r="A413">
        <v>8054</v>
      </c>
      <c r="B413" t="s">
        <v>31</v>
      </c>
      <c r="C413" t="s">
        <v>392</v>
      </c>
      <c r="D413" t="s">
        <v>2421</v>
      </c>
      <c r="E413" t="s">
        <v>61</v>
      </c>
      <c r="G413" t="s">
        <v>2110</v>
      </c>
      <c r="H413" t="s">
        <v>2430</v>
      </c>
      <c r="I413" t="s">
        <v>2423</v>
      </c>
      <c r="J413" t="s">
        <v>2424</v>
      </c>
      <c r="K413" t="s">
        <v>2425</v>
      </c>
      <c r="L413" t="s">
        <v>355</v>
      </c>
      <c r="M413" t="s">
        <v>42</v>
      </c>
      <c r="N413" t="s">
        <v>2426</v>
      </c>
      <c r="O413" t="s">
        <v>2427</v>
      </c>
      <c r="P413">
        <v>40.542933481302697</v>
      </c>
      <c r="Q413">
        <v>-74.551562600694197</v>
      </c>
      <c r="R413">
        <v>20</v>
      </c>
      <c r="U413" t="s">
        <v>2421</v>
      </c>
      <c r="V413" t="s">
        <v>2423</v>
      </c>
      <c r="W413" t="s">
        <v>2425</v>
      </c>
      <c r="X413" t="s">
        <v>355</v>
      </c>
      <c r="Y413" t="s">
        <v>42</v>
      </c>
      <c r="Z413" t="s">
        <v>49</v>
      </c>
      <c r="AA413">
        <v>44773</v>
      </c>
      <c r="AB413" t="s">
        <v>2428</v>
      </c>
    </row>
    <row r="414" spans="1:29" x14ac:dyDescent="0.2">
      <c r="A414">
        <v>8055</v>
      </c>
      <c r="B414" t="s">
        <v>31</v>
      </c>
      <c r="C414" t="s">
        <v>392</v>
      </c>
      <c r="D414" t="s">
        <v>2431</v>
      </c>
      <c r="E414" t="s">
        <v>34</v>
      </c>
      <c r="G414" t="s">
        <v>2110</v>
      </c>
      <c r="H414" t="s">
        <v>2432</v>
      </c>
      <c r="I414" t="s">
        <v>2433</v>
      </c>
      <c r="J414" t="s">
        <v>2434</v>
      </c>
      <c r="K414" t="s">
        <v>2435</v>
      </c>
      <c r="L414" t="s">
        <v>351</v>
      </c>
      <c r="M414" t="s">
        <v>42</v>
      </c>
      <c r="N414">
        <v>44128</v>
      </c>
      <c r="O414" t="s">
        <v>2436</v>
      </c>
      <c r="P414">
        <v>41.4369157144802</v>
      </c>
      <c r="Q414">
        <v>-81.491966916365996</v>
      </c>
      <c r="R414">
        <v>60</v>
      </c>
      <c r="U414" t="s">
        <v>2431</v>
      </c>
      <c r="V414" t="s">
        <v>2433</v>
      </c>
      <c r="W414" t="s">
        <v>2435</v>
      </c>
      <c r="X414" t="s">
        <v>351</v>
      </c>
      <c r="Y414" t="s">
        <v>42</v>
      </c>
      <c r="Z414" t="s">
        <v>49</v>
      </c>
      <c r="AA414">
        <v>44773</v>
      </c>
      <c r="AB414" t="s">
        <v>2437</v>
      </c>
      <c r="AC414" t="s">
        <v>2438</v>
      </c>
    </row>
    <row r="415" spans="1:29" x14ac:dyDescent="0.2">
      <c r="A415">
        <v>8056</v>
      </c>
      <c r="B415" t="s">
        <v>31</v>
      </c>
      <c r="C415" t="s">
        <v>392</v>
      </c>
      <c r="D415" t="s">
        <v>1616</v>
      </c>
      <c r="E415" t="s">
        <v>34</v>
      </c>
      <c r="G415" t="s">
        <v>2185</v>
      </c>
      <c r="H415" t="s">
        <v>2439</v>
      </c>
      <c r="I415" t="s">
        <v>1617</v>
      </c>
      <c r="J415" t="s">
        <v>1618</v>
      </c>
      <c r="K415" t="s">
        <v>1619</v>
      </c>
      <c r="L415" t="s">
        <v>133</v>
      </c>
      <c r="M415" t="s">
        <v>66</v>
      </c>
      <c r="N415" t="s">
        <v>1620</v>
      </c>
      <c r="O415" t="s">
        <v>1621</v>
      </c>
      <c r="P415" t="s">
        <v>2440</v>
      </c>
      <c r="Q415">
        <v>-80.537764277628199</v>
      </c>
      <c r="R415">
        <v>60</v>
      </c>
      <c r="U415" t="s">
        <v>1622</v>
      </c>
      <c r="V415" t="s">
        <v>1617</v>
      </c>
      <c r="W415" t="s">
        <v>1624</v>
      </c>
      <c r="X415" t="s">
        <v>405</v>
      </c>
      <c r="Y415" t="s">
        <v>42</v>
      </c>
      <c r="Z415" t="s">
        <v>49</v>
      </c>
      <c r="AA415">
        <v>44773</v>
      </c>
      <c r="AB415" t="s">
        <v>2441</v>
      </c>
      <c r="AC415" t="s">
        <v>2442</v>
      </c>
    </row>
    <row r="416" spans="1:29" x14ac:dyDescent="0.2">
      <c r="A416">
        <v>8057</v>
      </c>
      <c r="B416" t="s">
        <v>31</v>
      </c>
      <c r="C416" t="s">
        <v>392</v>
      </c>
      <c r="D416" t="s">
        <v>1616</v>
      </c>
      <c r="E416" t="s">
        <v>34</v>
      </c>
      <c r="G416" t="s">
        <v>2185</v>
      </c>
      <c r="H416" t="s">
        <v>2439</v>
      </c>
      <c r="I416" t="s">
        <v>1617</v>
      </c>
      <c r="J416" t="s">
        <v>2443</v>
      </c>
      <c r="K416" t="s">
        <v>1624</v>
      </c>
      <c r="L416" t="s">
        <v>405</v>
      </c>
      <c r="M416" t="s">
        <v>42</v>
      </c>
      <c r="N416">
        <v>94089</v>
      </c>
      <c r="O416" t="s">
        <v>2444</v>
      </c>
      <c r="P416" t="s">
        <v>2440</v>
      </c>
      <c r="Q416">
        <v>-121.991784381747</v>
      </c>
      <c r="R416">
        <v>60</v>
      </c>
      <c r="U416" t="s">
        <v>1622</v>
      </c>
      <c r="V416" t="s">
        <v>1617</v>
      </c>
      <c r="W416" t="s">
        <v>1624</v>
      </c>
      <c r="X416" t="s">
        <v>405</v>
      </c>
      <c r="Y416" t="s">
        <v>42</v>
      </c>
      <c r="Z416" t="s">
        <v>49</v>
      </c>
      <c r="AA416">
        <v>44773</v>
      </c>
      <c r="AB416" t="s">
        <v>2441</v>
      </c>
      <c r="AC416" t="s">
        <v>2442</v>
      </c>
    </row>
    <row r="417" spans="1:29" x14ac:dyDescent="0.2">
      <c r="A417">
        <v>8058</v>
      </c>
      <c r="B417" t="s">
        <v>31</v>
      </c>
      <c r="C417" t="s">
        <v>304</v>
      </c>
      <c r="D417" t="s">
        <v>2445</v>
      </c>
      <c r="E417" t="s">
        <v>61</v>
      </c>
      <c r="G417" t="s">
        <v>2135</v>
      </c>
      <c r="H417" t="s">
        <v>2446</v>
      </c>
      <c r="I417" t="s">
        <v>2447</v>
      </c>
      <c r="J417" t="s">
        <v>2448</v>
      </c>
      <c r="K417" t="s">
        <v>2449</v>
      </c>
      <c r="L417" t="s">
        <v>351</v>
      </c>
      <c r="M417" t="s">
        <v>42</v>
      </c>
      <c r="N417">
        <v>43229</v>
      </c>
      <c r="O417" t="s">
        <v>2450</v>
      </c>
      <c r="P417">
        <v>40.101088578290302</v>
      </c>
      <c r="Q417">
        <v>-82.991832772879505</v>
      </c>
      <c r="R417">
        <v>5</v>
      </c>
      <c r="U417" t="s">
        <v>2445</v>
      </c>
      <c r="V417" t="s">
        <v>2447</v>
      </c>
      <c r="W417" t="s">
        <v>2449</v>
      </c>
      <c r="X417" t="s">
        <v>351</v>
      </c>
      <c r="Y417" t="s">
        <v>42</v>
      </c>
      <c r="Z417" t="s">
        <v>49</v>
      </c>
      <c r="AA417">
        <v>44773</v>
      </c>
      <c r="AB417" t="s">
        <v>2451</v>
      </c>
    </row>
    <row r="418" spans="1:29" x14ac:dyDescent="0.2">
      <c r="A418">
        <v>8059</v>
      </c>
      <c r="B418" t="s">
        <v>31</v>
      </c>
      <c r="C418" t="s">
        <v>392</v>
      </c>
      <c r="D418" t="s">
        <v>3093</v>
      </c>
      <c r="E418" t="s">
        <v>34</v>
      </c>
      <c r="G418" t="s">
        <v>2110</v>
      </c>
      <c r="H418" t="s">
        <v>2453</v>
      </c>
      <c r="I418" t="s">
        <v>2454</v>
      </c>
      <c r="J418" t="s">
        <v>2455</v>
      </c>
      <c r="K418" t="s">
        <v>2411</v>
      </c>
      <c r="L418" t="s">
        <v>1904</v>
      </c>
      <c r="M418" t="s">
        <v>42</v>
      </c>
      <c r="N418">
        <v>97008</v>
      </c>
      <c r="O418" t="s">
        <v>2456</v>
      </c>
      <c r="P418">
        <v>45.460708556211799</v>
      </c>
      <c r="Q418">
        <v>-122.788447915953</v>
      </c>
      <c r="R418">
        <v>11</v>
      </c>
      <c r="U418" t="s">
        <v>2452</v>
      </c>
      <c r="V418" t="s">
        <v>2454</v>
      </c>
      <c r="W418" t="s">
        <v>2411</v>
      </c>
      <c r="X418" t="s">
        <v>1904</v>
      </c>
      <c r="Y418" t="s">
        <v>42</v>
      </c>
      <c r="Z418" t="s">
        <v>49</v>
      </c>
      <c r="AA418">
        <v>44773</v>
      </c>
      <c r="AB418" t="s">
        <v>2457</v>
      </c>
    </row>
    <row r="419" spans="1:29" x14ac:dyDescent="0.2">
      <c r="A419">
        <v>8060</v>
      </c>
      <c r="B419" t="s">
        <v>31</v>
      </c>
      <c r="C419" t="s">
        <v>392</v>
      </c>
      <c r="D419" t="s">
        <v>3093</v>
      </c>
      <c r="E419" t="s">
        <v>34</v>
      </c>
      <c r="G419" t="s">
        <v>2127</v>
      </c>
      <c r="H419" t="s">
        <v>2458</v>
      </c>
      <c r="I419" t="s">
        <v>2454</v>
      </c>
      <c r="J419" t="s">
        <v>2455</v>
      </c>
      <c r="K419" t="s">
        <v>2411</v>
      </c>
      <c r="L419" t="s">
        <v>1904</v>
      </c>
      <c r="M419" t="s">
        <v>42</v>
      </c>
      <c r="N419">
        <v>97008</v>
      </c>
      <c r="O419" t="s">
        <v>2456</v>
      </c>
      <c r="P419">
        <v>45.460753707316002</v>
      </c>
      <c r="Q419">
        <v>-122.788480102375</v>
      </c>
      <c r="R419">
        <v>11</v>
      </c>
      <c r="U419" t="s">
        <v>2452</v>
      </c>
      <c r="V419" t="s">
        <v>2454</v>
      </c>
      <c r="W419" t="s">
        <v>2411</v>
      </c>
      <c r="X419" t="s">
        <v>1904</v>
      </c>
      <c r="Y419" t="s">
        <v>42</v>
      </c>
      <c r="Z419" t="s">
        <v>49</v>
      </c>
      <c r="AA419">
        <v>44773</v>
      </c>
      <c r="AB419" t="s">
        <v>2457</v>
      </c>
    </row>
    <row r="420" spans="1:29" x14ac:dyDescent="0.2">
      <c r="A420">
        <v>8061</v>
      </c>
      <c r="B420" t="s">
        <v>31</v>
      </c>
      <c r="C420" t="s">
        <v>392</v>
      </c>
      <c r="D420" t="s">
        <v>2459</v>
      </c>
      <c r="E420" t="s">
        <v>61</v>
      </c>
      <c r="G420" t="s">
        <v>2215</v>
      </c>
      <c r="H420" t="s">
        <v>2215</v>
      </c>
      <c r="I420" t="s">
        <v>2460</v>
      </c>
      <c r="J420" t="s">
        <v>2461</v>
      </c>
      <c r="K420" t="s">
        <v>2462</v>
      </c>
      <c r="L420" t="s">
        <v>938</v>
      </c>
      <c r="M420" t="s">
        <v>42</v>
      </c>
      <c r="N420" t="s">
        <v>2463</v>
      </c>
      <c r="P420">
        <v>25.761381984022901</v>
      </c>
      <c r="Q420">
        <v>-80.191037987597497</v>
      </c>
      <c r="R420">
        <v>18</v>
      </c>
      <c r="U420" t="s">
        <v>2459</v>
      </c>
      <c r="V420" t="s">
        <v>2460</v>
      </c>
      <c r="W420" t="s">
        <v>2462</v>
      </c>
      <c r="X420" t="s">
        <v>938</v>
      </c>
      <c r="Y420" t="s">
        <v>42</v>
      </c>
      <c r="Z420" t="s">
        <v>49</v>
      </c>
      <c r="AA420">
        <v>44773</v>
      </c>
      <c r="AB420" t="s">
        <v>2464</v>
      </c>
    </row>
    <row r="421" spans="1:29" x14ac:dyDescent="0.2">
      <c r="A421">
        <v>8062</v>
      </c>
      <c r="B421" t="s">
        <v>31</v>
      </c>
      <c r="C421" t="s">
        <v>392</v>
      </c>
      <c r="D421" t="s">
        <v>2465</v>
      </c>
      <c r="E421" t="s">
        <v>34</v>
      </c>
      <c r="G421" t="s">
        <v>2215</v>
      </c>
      <c r="H421" t="s">
        <v>2466</v>
      </c>
      <c r="I421" t="s">
        <v>2467</v>
      </c>
      <c r="J421" t="s">
        <v>2468</v>
      </c>
      <c r="K421" t="s">
        <v>2469</v>
      </c>
      <c r="L421" t="s">
        <v>325</v>
      </c>
      <c r="M421" t="s">
        <v>42</v>
      </c>
      <c r="N421">
        <v>60173</v>
      </c>
      <c r="O421" t="s">
        <v>2470</v>
      </c>
      <c r="P421">
        <v>42.0520610776124</v>
      </c>
      <c r="Q421">
        <v>-88.032157858315699</v>
      </c>
      <c r="R421">
        <v>10</v>
      </c>
      <c r="U421" t="s">
        <v>2465</v>
      </c>
      <c r="V421" t="s">
        <v>2467</v>
      </c>
      <c r="W421" t="s">
        <v>2469</v>
      </c>
      <c r="X421" t="s">
        <v>325</v>
      </c>
      <c r="Y421" t="s">
        <v>42</v>
      </c>
      <c r="Z421" t="s">
        <v>49</v>
      </c>
      <c r="AA421">
        <v>44773</v>
      </c>
      <c r="AB421" t="s">
        <v>2471</v>
      </c>
    </row>
    <row r="422" spans="1:29" x14ac:dyDescent="0.2">
      <c r="A422">
        <v>8063</v>
      </c>
      <c r="B422" t="s">
        <v>31</v>
      </c>
      <c r="C422" t="s">
        <v>392</v>
      </c>
      <c r="D422" t="s">
        <v>2472</v>
      </c>
      <c r="E422" t="s">
        <v>34</v>
      </c>
      <c r="G422" t="s">
        <v>2127</v>
      </c>
      <c r="H422" t="s">
        <v>2473</v>
      </c>
      <c r="I422" t="s">
        <v>2474</v>
      </c>
      <c r="J422" t="s">
        <v>2475</v>
      </c>
      <c r="K422" t="s">
        <v>2476</v>
      </c>
      <c r="L422" t="s">
        <v>130</v>
      </c>
      <c r="M422" t="s">
        <v>42</v>
      </c>
      <c r="N422">
        <v>48111</v>
      </c>
      <c r="O422" t="s">
        <v>2477</v>
      </c>
      <c r="P422">
        <v>42.235989170121698</v>
      </c>
      <c r="Q422">
        <v>-83.440319514484699</v>
      </c>
      <c r="R422">
        <v>220</v>
      </c>
      <c r="U422" t="s">
        <v>2472</v>
      </c>
      <c r="V422" t="s">
        <v>2474</v>
      </c>
      <c r="W422" t="s">
        <v>2478</v>
      </c>
      <c r="X422" t="s">
        <v>2479</v>
      </c>
      <c r="Y422" t="s">
        <v>604</v>
      </c>
      <c r="Z422" t="s">
        <v>49</v>
      </c>
      <c r="AA422">
        <v>44773</v>
      </c>
      <c r="AB422" t="s">
        <v>2480</v>
      </c>
    </row>
    <row r="423" spans="1:29" x14ac:dyDescent="0.2">
      <c r="A423">
        <v>8064</v>
      </c>
      <c r="B423" t="s">
        <v>31</v>
      </c>
      <c r="C423" t="s">
        <v>392</v>
      </c>
      <c r="D423" t="s">
        <v>2481</v>
      </c>
      <c r="E423" t="s">
        <v>61</v>
      </c>
      <c r="G423" t="s">
        <v>2311</v>
      </c>
      <c r="H423" t="s">
        <v>2311</v>
      </c>
      <c r="I423" t="s">
        <v>936</v>
      </c>
      <c r="J423" t="s">
        <v>1708</v>
      </c>
      <c r="K423" t="s">
        <v>1709</v>
      </c>
      <c r="L423" t="s">
        <v>959</v>
      </c>
      <c r="M423" t="s">
        <v>42</v>
      </c>
      <c r="N423">
        <v>31601</v>
      </c>
      <c r="O423" t="s">
        <v>1710</v>
      </c>
      <c r="P423">
        <v>30.8018188375497</v>
      </c>
      <c r="Q423">
        <v>-83.286856716495194</v>
      </c>
      <c r="R423">
        <v>44</v>
      </c>
      <c r="U423" t="s">
        <v>940</v>
      </c>
      <c r="V423" t="s">
        <v>936</v>
      </c>
      <c r="W423" t="s">
        <v>941</v>
      </c>
      <c r="X423" t="s">
        <v>942</v>
      </c>
      <c r="Y423" t="s">
        <v>943</v>
      </c>
      <c r="Z423" t="s">
        <v>49</v>
      </c>
      <c r="AA423">
        <v>44773</v>
      </c>
      <c r="AB423" t="s">
        <v>2482</v>
      </c>
      <c r="AC423" t="s">
        <v>2483</v>
      </c>
    </row>
    <row r="424" spans="1:29" x14ac:dyDescent="0.2">
      <c r="A424">
        <v>8065</v>
      </c>
      <c r="B424" t="s">
        <v>31</v>
      </c>
      <c r="C424" t="s">
        <v>392</v>
      </c>
      <c r="D424" t="s">
        <v>2484</v>
      </c>
      <c r="E424" t="s">
        <v>61</v>
      </c>
      <c r="G424" t="s">
        <v>2110</v>
      </c>
      <c r="H424" t="s">
        <v>2111</v>
      </c>
      <c r="I424" t="s">
        <v>2485</v>
      </c>
      <c r="J424" t="s">
        <v>2486</v>
      </c>
      <c r="K424" t="s">
        <v>2487</v>
      </c>
      <c r="L424" t="s">
        <v>885</v>
      </c>
      <c r="M424" t="s">
        <v>42</v>
      </c>
      <c r="N424">
        <v>85756</v>
      </c>
      <c r="O424" t="s">
        <v>2488</v>
      </c>
      <c r="P424">
        <v>32.125455089435398</v>
      </c>
      <c r="Q424">
        <v>-110.929678675975</v>
      </c>
      <c r="R424">
        <v>82</v>
      </c>
      <c r="U424" t="s">
        <v>2484</v>
      </c>
      <c r="V424" t="s">
        <v>2485</v>
      </c>
      <c r="W424" t="s">
        <v>2487</v>
      </c>
      <c r="X424" t="s">
        <v>885</v>
      </c>
      <c r="Y424" t="s">
        <v>42</v>
      </c>
      <c r="Z424" t="s">
        <v>49</v>
      </c>
      <c r="AA424">
        <v>44773</v>
      </c>
      <c r="AB424" t="s">
        <v>2489</v>
      </c>
      <c r="AC424" t="s">
        <v>2490</v>
      </c>
    </row>
    <row r="425" spans="1:29" x14ac:dyDescent="0.2">
      <c r="A425">
        <v>8066</v>
      </c>
      <c r="B425" t="s">
        <v>31</v>
      </c>
      <c r="C425" t="s">
        <v>392</v>
      </c>
      <c r="D425" t="s">
        <v>2491</v>
      </c>
      <c r="E425" t="s">
        <v>61</v>
      </c>
      <c r="G425" t="s">
        <v>2110</v>
      </c>
      <c r="H425" t="s">
        <v>2111</v>
      </c>
      <c r="I425" t="s">
        <v>2492</v>
      </c>
      <c r="J425" t="s">
        <v>2493</v>
      </c>
      <c r="K425" t="s">
        <v>929</v>
      </c>
      <c r="L425" t="s">
        <v>130</v>
      </c>
      <c r="M425" t="s">
        <v>42</v>
      </c>
      <c r="N425">
        <v>48108</v>
      </c>
      <c r="O425" t="s">
        <v>2494</v>
      </c>
      <c r="P425">
        <v>42.219465244296501</v>
      </c>
      <c r="Q425">
        <v>-83.732322387252395</v>
      </c>
      <c r="U425" t="s">
        <v>2491</v>
      </c>
      <c r="V425" t="s">
        <v>2492</v>
      </c>
      <c r="W425" t="s">
        <v>2495</v>
      </c>
      <c r="X425" t="s">
        <v>766</v>
      </c>
      <c r="Y425" t="s">
        <v>42</v>
      </c>
      <c r="Z425" t="s">
        <v>49</v>
      </c>
      <c r="AA425">
        <v>44773</v>
      </c>
      <c r="AB425" t="s">
        <v>2496</v>
      </c>
      <c r="AC425" t="s">
        <v>2497</v>
      </c>
    </row>
    <row r="426" spans="1:29" x14ac:dyDescent="0.2">
      <c r="A426">
        <v>8067</v>
      </c>
      <c r="B426" t="s">
        <v>31</v>
      </c>
      <c r="C426" t="s">
        <v>392</v>
      </c>
      <c r="D426" t="s">
        <v>2498</v>
      </c>
      <c r="E426" t="s">
        <v>34</v>
      </c>
      <c r="G426" t="s">
        <v>2135</v>
      </c>
      <c r="H426" t="s">
        <v>2499</v>
      </c>
      <c r="I426" t="s">
        <v>2500</v>
      </c>
      <c r="J426" t="s">
        <v>2501</v>
      </c>
      <c r="K426" t="s">
        <v>2502</v>
      </c>
      <c r="L426" t="s">
        <v>2005</v>
      </c>
      <c r="M426" t="s">
        <v>42</v>
      </c>
      <c r="N426">
        <v>73105</v>
      </c>
      <c r="O426" t="s">
        <v>2503</v>
      </c>
      <c r="P426">
        <v>35.376927563295197</v>
      </c>
      <c r="Q426">
        <v>-97.542724362354505</v>
      </c>
      <c r="R426">
        <v>70</v>
      </c>
      <c r="U426" t="s">
        <v>2500</v>
      </c>
      <c r="V426" t="s">
        <v>2504</v>
      </c>
      <c r="W426" t="s">
        <v>2502</v>
      </c>
      <c r="X426" t="s">
        <v>2005</v>
      </c>
      <c r="Y426" t="s">
        <v>42</v>
      </c>
      <c r="Z426" t="s">
        <v>49</v>
      </c>
      <c r="AA426">
        <v>44773</v>
      </c>
      <c r="AB426" t="s">
        <v>2505</v>
      </c>
    </row>
    <row r="427" spans="1:29" x14ac:dyDescent="0.2">
      <c r="A427">
        <v>8068</v>
      </c>
      <c r="B427" t="s">
        <v>31</v>
      </c>
      <c r="C427" t="s">
        <v>392</v>
      </c>
      <c r="D427" t="s">
        <v>2506</v>
      </c>
      <c r="E427" t="s">
        <v>61</v>
      </c>
      <c r="G427" t="s">
        <v>2507</v>
      </c>
      <c r="H427" t="s">
        <v>2508</v>
      </c>
      <c r="I427" t="s">
        <v>2509</v>
      </c>
      <c r="J427" t="s">
        <v>2510</v>
      </c>
      <c r="K427" t="s">
        <v>2511</v>
      </c>
      <c r="L427" t="s">
        <v>296</v>
      </c>
      <c r="M427" t="s">
        <v>42</v>
      </c>
      <c r="N427">
        <v>80020</v>
      </c>
      <c r="O427" t="s">
        <v>2512</v>
      </c>
      <c r="P427">
        <v>39.925859827204597</v>
      </c>
      <c r="Q427">
        <v>-105.09475563118001</v>
      </c>
      <c r="R427">
        <v>5</v>
      </c>
      <c r="U427" t="s">
        <v>2506</v>
      </c>
      <c r="V427" t="s">
        <v>2509</v>
      </c>
      <c r="W427" t="s">
        <v>2511</v>
      </c>
      <c r="X427" t="s">
        <v>296</v>
      </c>
      <c r="Y427" t="s">
        <v>42</v>
      </c>
      <c r="Z427" t="s">
        <v>49</v>
      </c>
      <c r="AA427">
        <v>44773</v>
      </c>
      <c r="AB427" t="s">
        <v>2513</v>
      </c>
      <c r="AC427" t="s">
        <v>2514</v>
      </c>
    </row>
    <row r="428" spans="1:29" x14ac:dyDescent="0.2">
      <c r="A428">
        <v>8069</v>
      </c>
      <c r="B428" t="s">
        <v>31</v>
      </c>
      <c r="C428" t="s">
        <v>392</v>
      </c>
      <c r="D428" t="s">
        <v>2515</v>
      </c>
      <c r="E428" t="s">
        <v>34</v>
      </c>
      <c r="G428" t="s">
        <v>2110</v>
      </c>
      <c r="H428" t="s">
        <v>2111</v>
      </c>
      <c r="I428" t="s">
        <v>2516</v>
      </c>
      <c r="J428" t="s">
        <v>2517</v>
      </c>
      <c r="K428" t="s">
        <v>2518</v>
      </c>
      <c r="L428" t="s">
        <v>511</v>
      </c>
      <c r="M428" t="s">
        <v>42</v>
      </c>
      <c r="N428">
        <v>18106</v>
      </c>
      <c r="P428">
        <v>40.589502621864099</v>
      </c>
      <c r="Q428">
        <v>-75.626666273824597</v>
      </c>
      <c r="R428">
        <v>24</v>
      </c>
      <c r="U428" t="s">
        <v>2515</v>
      </c>
      <c r="V428" t="s">
        <v>2516</v>
      </c>
      <c r="W428" t="s">
        <v>2519</v>
      </c>
      <c r="X428" t="s">
        <v>325</v>
      </c>
      <c r="Y428" t="s">
        <v>42</v>
      </c>
      <c r="Z428" t="s">
        <v>49</v>
      </c>
      <c r="AA428">
        <v>44773</v>
      </c>
      <c r="AB428" t="s">
        <v>2520</v>
      </c>
      <c r="AC428" t="s">
        <v>2521</v>
      </c>
    </row>
    <row r="429" spans="1:29" x14ac:dyDescent="0.2">
      <c r="A429">
        <v>8070</v>
      </c>
      <c r="B429" t="s">
        <v>31</v>
      </c>
      <c r="C429" t="s">
        <v>392</v>
      </c>
      <c r="D429" t="s">
        <v>2515</v>
      </c>
      <c r="E429" t="s">
        <v>34</v>
      </c>
      <c r="G429" t="s">
        <v>2110</v>
      </c>
      <c r="H429" t="s">
        <v>2111</v>
      </c>
      <c r="I429" t="s">
        <v>2516</v>
      </c>
      <c r="J429" t="s">
        <v>2522</v>
      </c>
      <c r="K429" t="s">
        <v>922</v>
      </c>
      <c r="L429" t="s">
        <v>766</v>
      </c>
      <c r="M429" t="s">
        <v>42</v>
      </c>
      <c r="N429">
        <v>77058</v>
      </c>
      <c r="P429">
        <v>29.592037058587501</v>
      </c>
      <c r="Q429">
        <v>-95.098967416531707</v>
      </c>
      <c r="R429">
        <v>4</v>
      </c>
      <c r="U429" t="s">
        <v>2515</v>
      </c>
      <c r="V429" t="s">
        <v>2516</v>
      </c>
      <c r="W429" t="s">
        <v>2519</v>
      </c>
      <c r="X429" t="s">
        <v>325</v>
      </c>
      <c r="Y429" t="s">
        <v>42</v>
      </c>
      <c r="Z429" t="s">
        <v>49</v>
      </c>
      <c r="AA429">
        <v>44773</v>
      </c>
      <c r="AB429" t="s">
        <v>2523</v>
      </c>
      <c r="AC429" t="s">
        <v>2521</v>
      </c>
    </row>
    <row r="430" spans="1:29" x14ac:dyDescent="0.2">
      <c r="A430">
        <v>8071</v>
      </c>
      <c r="B430" t="s">
        <v>202</v>
      </c>
      <c r="C430" t="s">
        <v>392</v>
      </c>
      <c r="D430" t="s">
        <v>2524</v>
      </c>
      <c r="E430" t="s">
        <v>34</v>
      </c>
      <c r="G430" t="s">
        <v>2110</v>
      </c>
      <c r="H430" t="s">
        <v>2111</v>
      </c>
      <c r="I430" t="s">
        <v>2525</v>
      </c>
      <c r="J430" t="s">
        <v>2526</v>
      </c>
      <c r="K430" t="s">
        <v>2527</v>
      </c>
      <c r="L430" t="s">
        <v>736</v>
      </c>
      <c r="M430" t="s">
        <v>42</v>
      </c>
      <c r="N430">
        <v>37416</v>
      </c>
      <c r="O430" t="s">
        <v>2528</v>
      </c>
      <c r="P430">
        <v>35.077100000000002</v>
      </c>
      <c r="Q430">
        <v>-85.130560000000003</v>
      </c>
      <c r="U430" t="s">
        <v>2529</v>
      </c>
      <c r="V430" t="s">
        <v>2530</v>
      </c>
      <c r="W430" t="s">
        <v>2531</v>
      </c>
      <c r="Y430" t="s">
        <v>558</v>
      </c>
      <c r="AB430" t="s">
        <v>2525</v>
      </c>
    </row>
    <row r="431" spans="1:29" x14ac:dyDescent="0.2">
      <c r="A431">
        <v>8072</v>
      </c>
      <c r="B431" t="s">
        <v>31</v>
      </c>
      <c r="C431" t="s">
        <v>392</v>
      </c>
      <c r="D431" t="s">
        <v>2532</v>
      </c>
      <c r="E431" t="s">
        <v>61</v>
      </c>
      <c r="G431" t="s">
        <v>2127</v>
      </c>
      <c r="H431" t="s">
        <v>2138</v>
      </c>
      <c r="I431" t="s">
        <v>2533</v>
      </c>
      <c r="J431" t="s">
        <v>2534</v>
      </c>
      <c r="K431" t="s">
        <v>2535</v>
      </c>
      <c r="L431" t="s">
        <v>1568</v>
      </c>
      <c r="M431" t="s">
        <v>42</v>
      </c>
      <c r="N431" t="s">
        <v>2536</v>
      </c>
      <c r="O431" t="s">
        <v>2537</v>
      </c>
      <c r="P431">
        <v>38.976862502652999</v>
      </c>
      <c r="Q431">
        <v>-76.503028747309799</v>
      </c>
      <c r="U431" t="s">
        <v>2538</v>
      </c>
      <c r="V431" t="s">
        <v>2533</v>
      </c>
      <c r="W431" t="s">
        <v>2539</v>
      </c>
      <c r="X431" t="s">
        <v>355</v>
      </c>
      <c r="Y431" t="s">
        <v>42</v>
      </c>
      <c r="AB431" t="s">
        <v>2540</v>
      </c>
    </row>
    <row r="432" spans="1:29" x14ac:dyDescent="0.2">
      <c r="A432">
        <v>8073</v>
      </c>
      <c r="B432" t="s">
        <v>31</v>
      </c>
      <c r="C432" t="s">
        <v>392</v>
      </c>
      <c r="D432" t="s">
        <v>2532</v>
      </c>
      <c r="E432" t="s">
        <v>61</v>
      </c>
      <c r="G432" t="s">
        <v>2127</v>
      </c>
      <c r="H432" t="s">
        <v>2138</v>
      </c>
      <c r="I432" t="s">
        <v>2533</v>
      </c>
      <c r="J432" t="s">
        <v>2541</v>
      </c>
      <c r="K432" t="s">
        <v>1609</v>
      </c>
      <c r="L432" t="s">
        <v>344</v>
      </c>
      <c r="M432" t="s">
        <v>42</v>
      </c>
      <c r="N432" t="s">
        <v>2542</v>
      </c>
      <c r="O432" t="s">
        <v>2543</v>
      </c>
      <c r="P432">
        <v>42.354256350180599</v>
      </c>
      <c r="Q432">
        <v>-71.061841788992496</v>
      </c>
      <c r="U432" t="s">
        <v>2538</v>
      </c>
      <c r="V432" t="s">
        <v>2533</v>
      </c>
      <c r="W432" t="s">
        <v>2539</v>
      </c>
      <c r="X432" t="s">
        <v>355</v>
      </c>
      <c r="Y432" t="s">
        <v>42</v>
      </c>
      <c r="AB432" t="s">
        <v>2540</v>
      </c>
    </row>
    <row r="433" spans="1:29" x14ac:dyDescent="0.2">
      <c r="A433">
        <v>8074</v>
      </c>
      <c r="B433" t="s">
        <v>31</v>
      </c>
      <c r="C433" t="s">
        <v>392</v>
      </c>
      <c r="D433" t="s">
        <v>2532</v>
      </c>
      <c r="E433" t="s">
        <v>61</v>
      </c>
      <c r="G433" t="s">
        <v>2127</v>
      </c>
      <c r="H433" t="s">
        <v>2138</v>
      </c>
      <c r="I433" t="s">
        <v>2533</v>
      </c>
      <c r="J433" t="s">
        <v>2544</v>
      </c>
      <c r="K433" t="s">
        <v>417</v>
      </c>
      <c r="L433" t="s">
        <v>418</v>
      </c>
      <c r="M433" t="s">
        <v>66</v>
      </c>
      <c r="N433" t="s">
        <v>2545</v>
      </c>
      <c r="O433" t="s">
        <v>2546</v>
      </c>
      <c r="P433">
        <v>51.045725348428597</v>
      </c>
      <c r="Q433">
        <v>-114.069791630997</v>
      </c>
      <c r="U433" t="s">
        <v>2538</v>
      </c>
      <c r="V433" t="s">
        <v>2533</v>
      </c>
      <c r="W433" t="s">
        <v>2539</v>
      </c>
      <c r="X433" t="s">
        <v>355</v>
      </c>
      <c r="Y433" t="s">
        <v>42</v>
      </c>
      <c r="AB433" t="s">
        <v>2540</v>
      </c>
    </row>
    <row r="434" spans="1:29" x14ac:dyDescent="0.2">
      <c r="A434">
        <v>8075</v>
      </c>
      <c r="B434" t="s">
        <v>31</v>
      </c>
      <c r="C434" t="s">
        <v>392</v>
      </c>
      <c r="D434" t="s">
        <v>2532</v>
      </c>
      <c r="E434" t="s">
        <v>61</v>
      </c>
      <c r="G434" t="s">
        <v>2127</v>
      </c>
      <c r="H434" t="s">
        <v>2138</v>
      </c>
      <c r="I434" t="s">
        <v>2533</v>
      </c>
      <c r="J434" t="s">
        <v>2547</v>
      </c>
      <c r="K434" t="s">
        <v>922</v>
      </c>
      <c r="L434" t="s">
        <v>766</v>
      </c>
      <c r="M434" t="s">
        <v>42</v>
      </c>
      <c r="N434">
        <v>77057</v>
      </c>
      <c r="O434" t="s">
        <v>2548</v>
      </c>
      <c r="P434">
        <v>29.749773581469299</v>
      </c>
      <c r="Q434">
        <v>-95.481916287508795</v>
      </c>
      <c r="U434" t="s">
        <v>2538</v>
      </c>
      <c r="V434" t="s">
        <v>2533</v>
      </c>
      <c r="W434" t="s">
        <v>2539</v>
      </c>
      <c r="X434" t="s">
        <v>355</v>
      </c>
      <c r="Y434" t="s">
        <v>42</v>
      </c>
      <c r="AB434" t="s">
        <v>2540</v>
      </c>
    </row>
    <row r="435" spans="1:29" x14ac:dyDescent="0.2">
      <c r="A435">
        <v>8076</v>
      </c>
      <c r="B435" t="s">
        <v>31</v>
      </c>
      <c r="C435" t="s">
        <v>392</v>
      </c>
      <c r="D435" t="s">
        <v>2532</v>
      </c>
      <c r="E435" t="s">
        <v>61</v>
      </c>
      <c r="G435" t="s">
        <v>2127</v>
      </c>
      <c r="H435" t="s">
        <v>2138</v>
      </c>
      <c r="I435" t="s">
        <v>2533</v>
      </c>
      <c r="J435" t="s">
        <v>2549</v>
      </c>
      <c r="K435" t="s">
        <v>2061</v>
      </c>
      <c r="L435" t="s">
        <v>331</v>
      </c>
      <c r="M435" t="s">
        <v>42</v>
      </c>
      <c r="N435">
        <v>10018</v>
      </c>
      <c r="O435" t="s">
        <v>2550</v>
      </c>
      <c r="P435">
        <v>40.7522411197221</v>
      </c>
      <c r="Q435">
        <v>-73.982352389046099</v>
      </c>
      <c r="U435" t="s">
        <v>2538</v>
      </c>
      <c r="V435" t="s">
        <v>2533</v>
      </c>
      <c r="W435" t="s">
        <v>2539</v>
      </c>
      <c r="X435" t="s">
        <v>355</v>
      </c>
      <c r="Y435" t="s">
        <v>42</v>
      </c>
      <c r="AB435" t="s">
        <v>2540</v>
      </c>
    </row>
    <row r="436" spans="1:29" x14ac:dyDescent="0.2">
      <c r="A436">
        <v>8077</v>
      </c>
      <c r="B436" t="s">
        <v>31</v>
      </c>
      <c r="C436" t="s">
        <v>392</v>
      </c>
      <c r="D436" t="s">
        <v>2532</v>
      </c>
      <c r="E436" t="s">
        <v>61</v>
      </c>
      <c r="G436" t="s">
        <v>2127</v>
      </c>
      <c r="H436" t="s">
        <v>2138</v>
      </c>
      <c r="I436" t="s">
        <v>2533</v>
      </c>
      <c r="J436" t="s">
        <v>2551</v>
      </c>
      <c r="K436" t="s">
        <v>70</v>
      </c>
      <c r="L436" t="s">
        <v>133</v>
      </c>
      <c r="M436" t="s">
        <v>42</v>
      </c>
      <c r="N436" t="s">
        <v>2552</v>
      </c>
      <c r="O436" t="s">
        <v>2553</v>
      </c>
      <c r="P436">
        <v>43.670598885214403</v>
      </c>
      <c r="Q436">
        <v>-79.387282087095798</v>
      </c>
      <c r="U436" t="s">
        <v>2538</v>
      </c>
      <c r="V436" t="s">
        <v>2533</v>
      </c>
      <c r="W436" t="s">
        <v>2539</v>
      </c>
      <c r="X436" t="s">
        <v>355</v>
      </c>
      <c r="Y436" t="s">
        <v>42</v>
      </c>
      <c r="AB436" t="s">
        <v>2540</v>
      </c>
    </row>
    <row r="437" spans="1:29" x14ac:dyDescent="0.2">
      <c r="A437">
        <v>9000</v>
      </c>
      <c r="B437" t="s">
        <v>59</v>
      </c>
      <c r="C437" t="s">
        <v>392</v>
      </c>
      <c r="D437" t="s">
        <v>2554</v>
      </c>
      <c r="E437" t="s">
        <v>34</v>
      </c>
      <c r="F437" t="s">
        <v>2555</v>
      </c>
      <c r="G437" t="s">
        <v>2508</v>
      </c>
      <c r="H437" t="s">
        <v>2556</v>
      </c>
      <c r="I437" t="s">
        <v>2557</v>
      </c>
      <c r="J437" t="s">
        <v>2558</v>
      </c>
      <c r="K437" t="s">
        <v>2559</v>
      </c>
      <c r="L437" t="s">
        <v>344</v>
      </c>
      <c r="M437" t="s">
        <v>42</v>
      </c>
      <c r="N437" t="s">
        <v>2560</v>
      </c>
      <c r="O437" t="s">
        <v>2561</v>
      </c>
      <c r="P437">
        <v>42.3604747455975</v>
      </c>
      <c r="Q437">
        <v>-71.104283712274807</v>
      </c>
      <c r="R437">
        <v>110</v>
      </c>
      <c r="U437" t="s">
        <v>2554</v>
      </c>
      <c r="V437" t="s">
        <v>2557</v>
      </c>
      <c r="W437" t="s">
        <v>2559</v>
      </c>
      <c r="X437" t="s">
        <v>344</v>
      </c>
      <c r="Y437" t="s">
        <v>42</v>
      </c>
      <c r="Z437" t="s">
        <v>49</v>
      </c>
      <c r="AA437">
        <v>44774</v>
      </c>
      <c r="AB437" t="s">
        <v>2562</v>
      </c>
    </row>
    <row r="438" spans="1:29" x14ac:dyDescent="0.2">
      <c r="A438">
        <v>9001</v>
      </c>
      <c r="B438" t="s">
        <v>31</v>
      </c>
      <c r="C438" t="s">
        <v>392</v>
      </c>
      <c r="D438" t="s">
        <v>2563</v>
      </c>
      <c r="E438" t="s">
        <v>34</v>
      </c>
      <c r="F438" t="s">
        <v>2564</v>
      </c>
      <c r="G438" t="s">
        <v>2508</v>
      </c>
      <c r="H438" t="s">
        <v>2565</v>
      </c>
      <c r="I438" t="s">
        <v>2566</v>
      </c>
      <c r="J438" t="s">
        <v>2567</v>
      </c>
      <c r="K438" t="s">
        <v>2568</v>
      </c>
      <c r="L438" t="s">
        <v>344</v>
      </c>
      <c r="M438" t="s">
        <v>42</v>
      </c>
      <c r="N438" t="s">
        <v>2569</v>
      </c>
      <c r="O438" t="s">
        <v>2570</v>
      </c>
      <c r="P438">
        <v>42.718565880453497</v>
      </c>
      <c r="Q438">
        <v>-71.114521729456996</v>
      </c>
      <c r="R438">
        <v>11</v>
      </c>
      <c r="U438" t="s">
        <v>2563</v>
      </c>
      <c r="V438" t="s">
        <v>2571</v>
      </c>
      <c r="W438" t="s">
        <v>2568</v>
      </c>
      <c r="X438" t="s">
        <v>344</v>
      </c>
      <c r="Y438" t="s">
        <v>42</v>
      </c>
      <c r="Z438" t="s">
        <v>49</v>
      </c>
      <c r="AA438">
        <v>44773</v>
      </c>
      <c r="AB438" t="s">
        <v>2572</v>
      </c>
    </row>
    <row r="439" spans="1:29" x14ac:dyDescent="0.2">
      <c r="A439">
        <v>9002</v>
      </c>
      <c r="B439" t="s">
        <v>31</v>
      </c>
      <c r="C439" t="s">
        <v>392</v>
      </c>
      <c r="D439" t="s">
        <v>2563</v>
      </c>
      <c r="E439" t="s">
        <v>34</v>
      </c>
      <c r="F439" t="s">
        <v>2564</v>
      </c>
      <c r="G439" t="s">
        <v>2573</v>
      </c>
      <c r="H439" t="s">
        <v>2574</v>
      </c>
      <c r="I439" t="s">
        <v>2575</v>
      </c>
      <c r="J439" t="s">
        <v>2567</v>
      </c>
      <c r="K439" t="s">
        <v>2568</v>
      </c>
      <c r="L439" t="s">
        <v>344</v>
      </c>
      <c r="M439" t="s">
        <v>42</v>
      </c>
      <c r="N439" t="s">
        <v>2569</v>
      </c>
      <c r="O439" t="s">
        <v>2570</v>
      </c>
      <c r="P439">
        <v>42.718565880453497</v>
      </c>
      <c r="Q439">
        <v>-71.114521729456996</v>
      </c>
      <c r="R439">
        <v>11</v>
      </c>
      <c r="U439" t="s">
        <v>2563</v>
      </c>
      <c r="V439" t="s">
        <v>2571</v>
      </c>
      <c r="W439" t="s">
        <v>2568</v>
      </c>
      <c r="X439" t="s">
        <v>344</v>
      </c>
      <c r="Y439" t="s">
        <v>42</v>
      </c>
      <c r="Z439" t="s">
        <v>49</v>
      </c>
      <c r="AA439">
        <v>44443</v>
      </c>
      <c r="AB439" t="s">
        <v>2572</v>
      </c>
    </row>
    <row r="440" spans="1:29" x14ac:dyDescent="0.2">
      <c r="A440">
        <v>9003</v>
      </c>
      <c r="B440" t="s">
        <v>31</v>
      </c>
      <c r="C440" t="s">
        <v>392</v>
      </c>
      <c r="D440" t="s">
        <v>670</v>
      </c>
      <c r="E440" t="s">
        <v>61</v>
      </c>
      <c r="F440" t="s">
        <v>2576</v>
      </c>
      <c r="G440" t="s">
        <v>2508</v>
      </c>
      <c r="H440" t="s">
        <v>2577</v>
      </c>
      <c r="I440" t="s">
        <v>674</v>
      </c>
      <c r="J440" t="s">
        <v>2578</v>
      </c>
      <c r="K440" t="s">
        <v>2579</v>
      </c>
      <c r="L440" t="s">
        <v>344</v>
      </c>
      <c r="M440" t="s">
        <v>42</v>
      </c>
      <c r="N440">
        <v>1748</v>
      </c>
      <c r="O440" t="s">
        <v>2580</v>
      </c>
      <c r="P440">
        <v>42.198856967624401</v>
      </c>
      <c r="Q440">
        <v>-71.544692086579502</v>
      </c>
      <c r="U440" t="s">
        <v>676</v>
      </c>
      <c r="V440" t="s">
        <v>677</v>
      </c>
      <c r="W440" t="s">
        <v>678</v>
      </c>
      <c r="X440" t="s">
        <v>679</v>
      </c>
      <c r="Y440" t="s">
        <v>199</v>
      </c>
      <c r="AB440" t="s">
        <v>2581</v>
      </c>
    </row>
    <row r="441" spans="1:29" x14ac:dyDescent="0.2">
      <c r="A441">
        <v>9004</v>
      </c>
      <c r="B441" t="s">
        <v>31</v>
      </c>
      <c r="C441" t="s">
        <v>392</v>
      </c>
      <c r="D441" t="s">
        <v>670</v>
      </c>
      <c r="E441" t="s">
        <v>61</v>
      </c>
      <c r="F441" t="s">
        <v>2582</v>
      </c>
      <c r="G441" t="s">
        <v>2508</v>
      </c>
      <c r="H441" t="s">
        <v>2577</v>
      </c>
      <c r="I441" t="s">
        <v>674</v>
      </c>
      <c r="J441" t="s">
        <v>2583</v>
      </c>
      <c r="K441" t="s">
        <v>2584</v>
      </c>
      <c r="L441" t="s">
        <v>344</v>
      </c>
      <c r="M441" t="s">
        <v>42</v>
      </c>
      <c r="N441">
        <v>2451</v>
      </c>
      <c r="O441" t="s">
        <v>2585</v>
      </c>
      <c r="P441">
        <v>42.391967302596697</v>
      </c>
      <c r="Q441">
        <v>-71.268778486319505</v>
      </c>
      <c r="U441" t="s">
        <v>676</v>
      </c>
      <c r="V441" t="s">
        <v>677</v>
      </c>
      <c r="W441" t="s">
        <v>678</v>
      </c>
      <c r="X441" t="s">
        <v>679</v>
      </c>
      <c r="Y441" t="s">
        <v>199</v>
      </c>
      <c r="AB441" t="s">
        <v>2581</v>
      </c>
    </row>
    <row r="442" spans="1:29" x14ac:dyDescent="0.2">
      <c r="A442">
        <v>9005</v>
      </c>
      <c r="B442" t="s">
        <v>31</v>
      </c>
      <c r="C442" t="s">
        <v>392</v>
      </c>
      <c r="D442" t="s">
        <v>670</v>
      </c>
      <c r="E442" t="s">
        <v>61</v>
      </c>
      <c r="F442" t="s">
        <v>671</v>
      </c>
      <c r="G442" t="s">
        <v>672</v>
      </c>
      <c r="H442" t="s">
        <v>2577</v>
      </c>
      <c r="I442" t="s">
        <v>674</v>
      </c>
      <c r="J442" t="s">
        <v>340</v>
      </c>
      <c r="K442" t="s">
        <v>341</v>
      </c>
      <c r="L442" t="s">
        <v>130</v>
      </c>
      <c r="M442" t="s">
        <v>42</v>
      </c>
      <c r="N442">
        <v>48377</v>
      </c>
      <c r="O442" t="s">
        <v>675</v>
      </c>
      <c r="P442">
        <v>42.490551826460603</v>
      </c>
      <c r="Q442">
        <v>-83.487059742135301</v>
      </c>
      <c r="U442" t="s">
        <v>676</v>
      </c>
      <c r="V442" t="s">
        <v>677</v>
      </c>
      <c r="W442" t="s">
        <v>678</v>
      </c>
      <c r="X442" t="s">
        <v>679</v>
      </c>
      <c r="Y442" t="s">
        <v>199</v>
      </c>
      <c r="Z442" t="s">
        <v>49</v>
      </c>
      <c r="AA442">
        <v>44434</v>
      </c>
      <c r="AB442" t="s">
        <v>2581</v>
      </c>
    </row>
    <row r="443" spans="1:29" x14ac:dyDescent="0.2">
      <c r="A443">
        <v>9006</v>
      </c>
      <c r="B443" t="s">
        <v>31</v>
      </c>
      <c r="C443" t="s">
        <v>392</v>
      </c>
      <c r="D443" t="s">
        <v>2586</v>
      </c>
      <c r="E443" t="s">
        <v>61</v>
      </c>
      <c r="F443" t="s">
        <v>2586</v>
      </c>
      <c r="G443" t="s">
        <v>672</v>
      </c>
      <c r="H443" t="s">
        <v>2587</v>
      </c>
      <c r="I443" t="s">
        <v>1102</v>
      </c>
      <c r="J443" t="s">
        <v>1103</v>
      </c>
      <c r="K443" t="s">
        <v>1104</v>
      </c>
      <c r="L443" t="s">
        <v>296</v>
      </c>
      <c r="M443" t="s">
        <v>42</v>
      </c>
      <c r="N443">
        <v>80127</v>
      </c>
      <c r="O443" t="s">
        <v>1105</v>
      </c>
      <c r="P443">
        <v>39.569663367674799</v>
      </c>
      <c r="Q443">
        <v>-105.123547029684</v>
      </c>
      <c r="U443" t="s">
        <v>1106</v>
      </c>
      <c r="V443" t="s">
        <v>1102</v>
      </c>
      <c r="W443" t="s">
        <v>1104</v>
      </c>
      <c r="X443" t="s">
        <v>296</v>
      </c>
      <c r="Y443" t="s">
        <v>42</v>
      </c>
      <c r="Z443" t="s">
        <v>49</v>
      </c>
      <c r="AA443">
        <v>44414</v>
      </c>
      <c r="AB443" t="s">
        <v>2588</v>
      </c>
    </row>
    <row r="444" spans="1:29" x14ac:dyDescent="0.2">
      <c r="A444">
        <v>9007</v>
      </c>
      <c r="B444" t="s">
        <v>59</v>
      </c>
      <c r="C444" t="s">
        <v>392</v>
      </c>
      <c r="D444" t="s">
        <v>2589</v>
      </c>
      <c r="E444" t="s">
        <v>61</v>
      </c>
      <c r="F444" t="s">
        <v>2589</v>
      </c>
      <c r="G444" t="s">
        <v>2573</v>
      </c>
      <c r="H444" t="s">
        <v>2590</v>
      </c>
      <c r="I444" t="s">
        <v>2591</v>
      </c>
      <c r="J444" t="s">
        <v>2592</v>
      </c>
      <c r="K444" t="s">
        <v>2593</v>
      </c>
      <c r="L444" t="s">
        <v>2366</v>
      </c>
      <c r="M444" t="s">
        <v>42</v>
      </c>
      <c r="N444">
        <v>70122</v>
      </c>
      <c r="O444" t="s">
        <v>2594</v>
      </c>
      <c r="P444">
        <v>30.031877182105699</v>
      </c>
      <c r="Q444">
        <v>-90.063603731681397</v>
      </c>
      <c r="R444">
        <v>30</v>
      </c>
      <c r="U444" t="s">
        <v>2589</v>
      </c>
      <c r="V444" t="s">
        <v>2591</v>
      </c>
      <c r="W444" t="s">
        <v>2593</v>
      </c>
      <c r="X444" t="s">
        <v>2366</v>
      </c>
      <c r="Y444" t="s">
        <v>42</v>
      </c>
      <c r="Z444" t="s">
        <v>49</v>
      </c>
      <c r="AA444">
        <v>44773</v>
      </c>
      <c r="AB444" t="s">
        <v>2595</v>
      </c>
      <c r="AC444" t="s">
        <v>2596</v>
      </c>
    </row>
    <row r="445" spans="1:29" x14ac:dyDescent="0.2">
      <c r="A445">
        <v>9008</v>
      </c>
      <c r="B445" t="s">
        <v>59</v>
      </c>
      <c r="C445" t="s">
        <v>392</v>
      </c>
      <c r="D445" t="s">
        <v>2597</v>
      </c>
      <c r="E445" t="s">
        <v>34</v>
      </c>
      <c r="F445" t="s">
        <v>2597</v>
      </c>
      <c r="G445" t="s">
        <v>2573</v>
      </c>
      <c r="H445" t="s">
        <v>2598</v>
      </c>
      <c r="I445" t="s">
        <v>2599</v>
      </c>
      <c r="J445" t="s">
        <v>2600</v>
      </c>
      <c r="K445" t="s">
        <v>2601</v>
      </c>
      <c r="L445" t="s">
        <v>405</v>
      </c>
      <c r="M445" t="s">
        <v>42</v>
      </c>
      <c r="N445">
        <v>91016</v>
      </c>
      <c r="O445" t="s">
        <v>2602</v>
      </c>
      <c r="P445">
        <v>34.1410736172977</v>
      </c>
      <c r="Q445">
        <v>-117.993500272208</v>
      </c>
      <c r="U445" t="s">
        <v>2597</v>
      </c>
      <c r="V445" t="s">
        <v>2599</v>
      </c>
      <c r="W445" t="s">
        <v>2601</v>
      </c>
      <c r="X445" t="s">
        <v>405</v>
      </c>
      <c r="Y445" t="s">
        <v>42</v>
      </c>
      <c r="Z445" t="s">
        <v>49</v>
      </c>
      <c r="AA445">
        <v>44443</v>
      </c>
      <c r="AB445" t="s">
        <v>2599</v>
      </c>
    </row>
    <row r="446" spans="1:29" x14ac:dyDescent="0.2">
      <c r="A446">
        <v>9009</v>
      </c>
      <c r="B446" t="s">
        <v>31</v>
      </c>
      <c r="C446" t="s">
        <v>392</v>
      </c>
      <c r="D446" t="s">
        <v>4047</v>
      </c>
      <c r="E446" t="s">
        <v>34</v>
      </c>
      <c r="F446" t="s">
        <v>3209</v>
      </c>
      <c r="G446" t="s">
        <v>2573</v>
      </c>
      <c r="H446" t="s">
        <v>3210</v>
      </c>
      <c r="I446" t="s">
        <v>4059</v>
      </c>
      <c r="J446" t="s">
        <v>3211</v>
      </c>
      <c r="K446" t="s">
        <v>3212</v>
      </c>
      <c r="L446" t="s">
        <v>1223</v>
      </c>
      <c r="M446" t="s">
        <v>42</v>
      </c>
      <c r="N446">
        <v>29483</v>
      </c>
      <c r="O446" t="s">
        <v>3213</v>
      </c>
      <c r="P446">
        <v>33.045738706781499</v>
      </c>
      <c r="Q446">
        <v>-80.213119645096896</v>
      </c>
      <c r="R446">
        <v>110</v>
      </c>
      <c r="U446" t="s">
        <v>4063</v>
      </c>
      <c r="V446" t="s">
        <v>4059</v>
      </c>
      <c r="W446" t="s">
        <v>3214</v>
      </c>
      <c r="X446" t="s">
        <v>331</v>
      </c>
      <c r="Y446" t="s">
        <v>42</v>
      </c>
      <c r="Z446" t="s">
        <v>49</v>
      </c>
      <c r="AA446">
        <v>44801</v>
      </c>
      <c r="AB446" t="s">
        <v>3215</v>
      </c>
      <c r="AC446" t="s">
        <v>4062</v>
      </c>
    </row>
    <row r="447" spans="1:29" x14ac:dyDescent="0.2">
      <c r="A447">
        <v>9010</v>
      </c>
      <c r="B447" t="s">
        <v>31</v>
      </c>
      <c r="C447" t="s">
        <v>392</v>
      </c>
      <c r="D447" t="s">
        <v>1137</v>
      </c>
      <c r="E447" t="s">
        <v>34</v>
      </c>
      <c r="F447" t="s">
        <v>2603</v>
      </c>
      <c r="G447" t="s">
        <v>672</v>
      </c>
      <c r="H447" t="s">
        <v>2604</v>
      </c>
      <c r="I447" t="s">
        <v>1139</v>
      </c>
      <c r="J447" t="s">
        <v>2605</v>
      </c>
      <c r="K447" t="s">
        <v>1143</v>
      </c>
      <c r="L447" t="s">
        <v>130</v>
      </c>
      <c r="M447" t="s">
        <v>42</v>
      </c>
      <c r="N447">
        <v>48359</v>
      </c>
      <c r="O447" t="s">
        <v>2606</v>
      </c>
      <c r="P447">
        <v>42.7266560310538</v>
      </c>
      <c r="Q447">
        <v>-83.246289582435907</v>
      </c>
      <c r="R447">
        <v>115</v>
      </c>
      <c r="U447" t="s">
        <v>1137</v>
      </c>
      <c r="V447" t="s">
        <v>1139</v>
      </c>
      <c r="W447" t="s">
        <v>1143</v>
      </c>
      <c r="X447" t="s">
        <v>130</v>
      </c>
      <c r="Y447" t="s">
        <v>42</v>
      </c>
      <c r="Z447" t="s">
        <v>49</v>
      </c>
      <c r="AA447">
        <v>44774</v>
      </c>
      <c r="AB447" t="s">
        <v>2607</v>
      </c>
    </row>
    <row r="448" spans="1:29" x14ac:dyDescent="0.2">
      <c r="A448">
        <v>9011</v>
      </c>
      <c r="B448" t="s">
        <v>59</v>
      </c>
      <c r="C448" t="s">
        <v>392</v>
      </c>
      <c r="D448" t="s">
        <v>2126</v>
      </c>
      <c r="E448" t="s">
        <v>34</v>
      </c>
      <c r="F448" t="s">
        <v>2608</v>
      </c>
      <c r="G448" t="s">
        <v>2128</v>
      </c>
      <c r="H448" t="s">
        <v>2128</v>
      </c>
      <c r="I448" t="s">
        <v>2129</v>
      </c>
      <c r="J448" t="s">
        <v>117</v>
      </c>
      <c r="K448" t="s">
        <v>2502</v>
      </c>
      <c r="L448" t="s">
        <v>2005</v>
      </c>
      <c r="M448" t="s">
        <v>42</v>
      </c>
      <c r="O448" t="s">
        <v>2132</v>
      </c>
      <c r="P448">
        <v>35.494624161086598</v>
      </c>
      <c r="Q448">
        <v>-97.572624862383705</v>
      </c>
      <c r="R448">
        <v>2</v>
      </c>
      <c r="U448" t="s">
        <v>2126</v>
      </c>
      <c r="V448" t="s">
        <v>2129</v>
      </c>
      <c r="W448" t="s">
        <v>2242</v>
      </c>
      <c r="X448" t="s">
        <v>511</v>
      </c>
      <c r="Y448" t="s">
        <v>42</v>
      </c>
      <c r="Z448" t="s">
        <v>49</v>
      </c>
      <c r="AA448">
        <v>44773</v>
      </c>
      <c r="AB448" t="s">
        <v>2609</v>
      </c>
      <c r="AC448" t="s">
        <v>2610</v>
      </c>
    </row>
    <row r="449" spans="1:29" x14ac:dyDescent="0.2">
      <c r="A449">
        <v>9012</v>
      </c>
      <c r="B449" t="s">
        <v>31</v>
      </c>
      <c r="C449" t="s">
        <v>392</v>
      </c>
      <c r="D449" t="s">
        <v>701</v>
      </c>
      <c r="E449" t="s">
        <v>61</v>
      </c>
      <c r="F449" t="s">
        <v>701</v>
      </c>
      <c r="G449" t="s">
        <v>2573</v>
      </c>
      <c r="H449" t="s">
        <v>2590</v>
      </c>
      <c r="I449" t="s">
        <v>705</v>
      </c>
      <c r="J449" t="s">
        <v>706</v>
      </c>
      <c r="K449" t="s">
        <v>707</v>
      </c>
      <c r="L449" t="s">
        <v>405</v>
      </c>
      <c r="M449" t="s">
        <v>42</v>
      </c>
      <c r="N449">
        <v>92008</v>
      </c>
      <c r="O449" t="s">
        <v>708</v>
      </c>
      <c r="P449">
        <v>33.1318085328693</v>
      </c>
      <c r="Q449">
        <v>-117.276002289274</v>
      </c>
      <c r="R449">
        <v>13</v>
      </c>
      <c r="U449" t="s">
        <v>701</v>
      </c>
      <c r="V449" t="s">
        <v>705</v>
      </c>
      <c r="W449" t="s">
        <v>707</v>
      </c>
      <c r="X449" t="s">
        <v>405</v>
      </c>
      <c r="Y449" t="s">
        <v>42</v>
      </c>
      <c r="Z449" t="s">
        <v>49</v>
      </c>
      <c r="AA449">
        <v>44773</v>
      </c>
      <c r="AB449" t="s">
        <v>1149</v>
      </c>
    </row>
    <row r="450" spans="1:29" x14ac:dyDescent="0.2">
      <c r="A450">
        <v>9013</v>
      </c>
      <c r="B450" t="s">
        <v>31</v>
      </c>
      <c r="C450" t="s">
        <v>392</v>
      </c>
      <c r="D450" t="s">
        <v>2611</v>
      </c>
      <c r="E450" t="s">
        <v>34</v>
      </c>
      <c r="F450" t="s">
        <v>2611</v>
      </c>
      <c r="G450" t="s">
        <v>2612</v>
      </c>
      <c r="H450" t="s">
        <v>2613</v>
      </c>
      <c r="I450" t="s">
        <v>1174</v>
      </c>
      <c r="J450" t="s">
        <v>2614</v>
      </c>
      <c r="K450" t="s">
        <v>244</v>
      </c>
      <c r="L450" t="s">
        <v>2615</v>
      </c>
      <c r="M450" t="s">
        <v>66</v>
      </c>
      <c r="N450" t="s">
        <v>2616</v>
      </c>
      <c r="O450" t="s">
        <v>2617</v>
      </c>
      <c r="P450">
        <v>49.915991181435899</v>
      </c>
      <c r="Q450">
        <v>-97.212554857834803</v>
      </c>
      <c r="U450" t="s">
        <v>1178</v>
      </c>
      <c r="V450" t="s">
        <v>1174</v>
      </c>
      <c r="W450" t="s">
        <v>1160</v>
      </c>
      <c r="X450" t="s">
        <v>1161</v>
      </c>
      <c r="Y450" t="s">
        <v>42</v>
      </c>
      <c r="Z450" t="s">
        <v>49</v>
      </c>
      <c r="AA450">
        <v>44435</v>
      </c>
      <c r="AB450" t="s">
        <v>1428</v>
      </c>
    </row>
    <row r="451" spans="1:29" x14ac:dyDescent="0.2">
      <c r="A451">
        <v>9014</v>
      </c>
      <c r="B451" t="s">
        <v>59</v>
      </c>
      <c r="C451" t="s">
        <v>304</v>
      </c>
      <c r="D451" t="s">
        <v>2618</v>
      </c>
      <c r="E451" t="s">
        <v>61</v>
      </c>
      <c r="F451" t="s">
        <v>2619</v>
      </c>
      <c r="G451" t="s">
        <v>2612</v>
      </c>
      <c r="H451" t="s">
        <v>2620</v>
      </c>
      <c r="I451" t="s">
        <v>2621</v>
      </c>
      <c r="J451" t="s">
        <v>2622</v>
      </c>
      <c r="K451" t="s">
        <v>1009</v>
      </c>
      <c r="L451" t="s">
        <v>405</v>
      </c>
      <c r="M451" t="s">
        <v>42</v>
      </c>
      <c r="N451">
        <v>94538</v>
      </c>
      <c r="O451" t="s">
        <v>2623</v>
      </c>
      <c r="P451">
        <v>37.468235725983099</v>
      </c>
      <c r="Q451">
        <v>-121.925672668253</v>
      </c>
      <c r="R451">
        <v>50</v>
      </c>
      <c r="U451" t="s">
        <v>2618</v>
      </c>
      <c r="V451" t="s">
        <v>2621</v>
      </c>
      <c r="W451" t="s">
        <v>2618</v>
      </c>
      <c r="X451" t="s">
        <v>405</v>
      </c>
      <c r="Y451" t="s">
        <v>42</v>
      </c>
      <c r="Z451" t="s">
        <v>49</v>
      </c>
      <c r="AA451">
        <v>44414</v>
      </c>
      <c r="AB451" t="s">
        <v>2624</v>
      </c>
    </row>
    <row r="452" spans="1:29" x14ac:dyDescent="0.2">
      <c r="A452">
        <v>9015</v>
      </c>
      <c r="B452" t="s">
        <v>59</v>
      </c>
      <c r="C452" t="s">
        <v>392</v>
      </c>
      <c r="D452" t="s">
        <v>2625</v>
      </c>
      <c r="E452" t="s">
        <v>2626</v>
      </c>
      <c r="F452" t="s">
        <v>2627</v>
      </c>
      <c r="G452" t="s">
        <v>2628</v>
      </c>
      <c r="H452" t="s">
        <v>2629</v>
      </c>
      <c r="I452" t="s">
        <v>2630</v>
      </c>
      <c r="J452" t="s">
        <v>2631</v>
      </c>
      <c r="K452" t="s">
        <v>2632</v>
      </c>
      <c r="L452" t="s">
        <v>1568</v>
      </c>
      <c r="M452" t="s">
        <v>42</v>
      </c>
      <c r="N452">
        <v>20742</v>
      </c>
      <c r="O452" t="s">
        <v>2633</v>
      </c>
      <c r="P452">
        <v>38.992705314830999</v>
      </c>
      <c r="Q452">
        <v>-76.938531547373998</v>
      </c>
      <c r="R452">
        <v>3</v>
      </c>
      <c r="U452" t="s">
        <v>2634</v>
      </c>
      <c r="V452" t="s">
        <v>2635</v>
      </c>
      <c r="W452" t="s">
        <v>2632</v>
      </c>
      <c r="X452" t="s">
        <v>1568</v>
      </c>
      <c r="Y452" t="s">
        <v>42</v>
      </c>
      <c r="Z452" t="s">
        <v>49</v>
      </c>
      <c r="AA452">
        <v>44781</v>
      </c>
      <c r="AB452" t="s">
        <v>2636</v>
      </c>
    </row>
    <row r="453" spans="1:29" x14ac:dyDescent="0.2">
      <c r="A453">
        <v>9016</v>
      </c>
      <c r="B453" t="s">
        <v>59</v>
      </c>
      <c r="C453" t="s">
        <v>392</v>
      </c>
      <c r="D453" t="s">
        <v>1184</v>
      </c>
      <c r="E453" t="s">
        <v>34</v>
      </c>
      <c r="F453" t="s">
        <v>2637</v>
      </c>
      <c r="G453" t="s">
        <v>2573</v>
      </c>
      <c r="H453" t="s">
        <v>2638</v>
      </c>
      <c r="I453" t="s">
        <v>1186</v>
      </c>
      <c r="J453" t="s">
        <v>2639</v>
      </c>
      <c r="K453" t="s">
        <v>1190</v>
      </c>
      <c r="L453" t="s">
        <v>511</v>
      </c>
      <c r="M453" t="s">
        <v>42</v>
      </c>
      <c r="N453" t="s">
        <v>2640</v>
      </c>
      <c r="O453" t="s">
        <v>2641</v>
      </c>
      <c r="P453">
        <v>40.096159480016297</v>
      </c>
      <c r="Q453">
        <v>-75.404519787216401</v>
      </c>
      <c r="U453" t="s">
        <v>1184</v>
      </c>
      <c r="V453" t="s">
        <v>1186</v>
      </c>
      <c r="W453" t="s">
        <v>1190</v>
      </c>
      <c r="X453" t="s">
        <v>511</v>
      </c>
      <c r="Y453" t="s">
        <v>42</v>
      </c>
      <c r="Z453" t="s">
        <v>49</v>
      </c>
      <c r="AA453">
        <v>44434</v>
      </c>
      <c r="AB453" t="s">
        <v>2642</v>
      </c>
    </row>
    <row r="454" spans="1:29" x14ac:dyDescent="0.2">
      <c r="A454">
        <v>9017</v>
      </c>
      <c r="B454" t="s">
        <v>31</v>
      </c>
      <c r="C454" t="s">
        <v>392</v>
      </c>
      <c r="D454" t="s">
        <v>335</v>
      </c>
      <c r="E454" t="s">
        <v>34</v>
      </c>
      <c r="F454" t="s">
        <v>2647</v>
      </c>
      <c r="G454" t="s">
        <v>2128</v>
      </c>
      <c r="H454" t="s">
        <v>2648</v>
      </c>
      <c r="I454" t="s">
        <v>339</v>
      </c>
      <c r="J454" t="s">
        <v>2649</v>
      </c>
      <c r="K454" t="s">
        <v>2650</v>
      </c>
      <c r="L454" t="s">
        <v>344</v>
      </c>
      <c r="M454" t="s">
        <v>42</v>
      </c>
      <c r="N454" t="s">
        <v>2651</v>
      </c>
      <c r="P454">
        <v>42.314290645615401</v>
      </c>
      <c r="Q454">
        <v>-71.797926002486093</v>
      </c>
      <c r="U454" t="s">
        <v>2646</v>
      </c>
      <c r="V454" t="s">
        <v>339</v>
      </c>
      <c r="W454" t="s">
        <v>2650</v>
      </c>
      <c r="X454" t="s">
        <v>344</v>
      </c>
      <c r="Y454" t="s">
        <v>42</v>
      </c>
      <c r="Z454" t="s">
        <v>49</v>
      </c>
      <c r="AA454">
        <v>44435</v>
      </c>
      <c r="AB454" t="s">
        <v>4013</v>
      </c>
    </row>
    <row r="455" spans="1:29" x14ac:dyDescent="0.2">
      <c r="A455">
        <v>9018</v>
      </c>
      <c r="B455" t="s">
        <v>31</v>
      </c>
      <c r="C455" t="s">
        <v>392</v>
      </c>
      <c r="D455" t="s">
        <v>335</v>
      </c>
      <c r="E455" t="s">
        <v>34</v>
      </c>
      <c r="F455" t="s">
        <v>2652</v>
      </c>
      <c r="G455" t="s">
        <v>2128</v>
      </c>
      <c r="H455" t="s">
        <v>2653</v>
      </c>
      <c r="I455" t="s">
        <v>339</v>
      </c>
      <c r="J455" t="s">
        <v>2654</v>
      </c>
      <c r="K455" t="s">
        <v>343</v>
      </c>
      <c r="L455" t="s">
        <v>344</v>
      </c>
      <c r="M455" t="s">
        <v>42</v>
      </c>
      <c r="N455" t="s">
        <v>2655</v>
      </c>
      <c r="O455" t="s">
        <v>2656</v>
      </c>
      <c r="P455">
        <v>42.275348487635199</v>
      </c>
      <c r="Q455">
        <v>-71.571332387143997</v>
      </c>
      <c r="U455" t="s">
        <v>2646</v>
      </c>
      <c r="V455" t="s">
        <v>339</v>
      </c>
      <c r="W455" t="s">
        <v>2650</v>
      </c>
      <c r="X455" t="s">
        <v>344</v>
      </c>
      <c r="Y455" t="s">
        <v>42</v>
      </c>
      <c r="Z455" t="s">
        <v>49</v>
      </c>
      <c r="AA455">
        <v>44435</v>
      </c>
      <c r="AB455" t="s">
        <v>4013</v>
      </c>
    </row>
    <row r="456" spans="1:29" x14ac:dyDescent="0.2">
      <c r="A456">
        <v>9019</v>
      </c>
      <c r="B456" t="s">
        <v>31</v>
      </c>
      <c r="C456" t="s">
        <v>392</v>
      </c>
      <c r="D456" t="s">
        <v>335</v>
      </c>
      <c r="E456" t="s">
        <v>34</v>
      </c>
      <c r="F456" t="s">
        <v>2657</v>
      </c>
      <c r="G456" t="s">
        <v>2128</v>
      </c>
      <c r="H456" t="s">
        <v>4019</v>
      </c>
      <c r="I456" t="s">
        <v>339</v>
      </c>
      <c r="J456" t="s">
        <v>340</v>
      </c>
      <c r="K456" t="s">
        <v>341</v>
      </c>
      <c r="L456" t="s">
        <v>130</v>
      </c>
      <c r="M456" t="s">
        <v>42</v>
      </c>
      <c r="N456">
        <v>48377</v>
      </c>
      <c r="P456">
        <v>42.490528092489498</v>
      </c>
      <c r="Q456">
        <v>-83.487124115972506</v>
      </c>
      <c r="U456" t="s">
        <v>2646</v>
      </c>
      <c r="V456" t="s">
        <v>339</v>
      </c>
      <c r="W456" t="s">
        <v>2650</v>
      </c>
      <c r="X456" t="s">
        <v>344</v>
      </c>
      <c r="Y456" t="s">
        <v>42</v>
      </c>
      <c r="Z456" t="s">
        <v>49</v>
      </c>
      <c r="AA456">
        <v>44435</v>
      </c>
      <c r="AB456" t="s">
        <v>4013</v>
      </c>
    </row>
    <row r="457" spans="1:29" x14ac:dyDescent="0.2">
      <c r="A457">
        <v>9020</v>
      </c>
      <c r="B457" t="s">
        <v>31</v>
      </c>
      <c r="C457" t="s">
        <v>392</v>
      </c>
      <c r="D457" t="s">
        <v>346</v>
      </c>
      <c r="E457" t="s">
        <v>61</v>
      </c>
      <c r="F457" t="s">
        <v>2643</v>
      </c>
      <c r="G457" t="s">
        <v>2573</v>
      </c>
      <c r="H457" t="s">
        <v>2644</v>
      </c>
      <c r="I457" t="s">
        <v>348</v>
      </c>
      <c r="J457" t="s">
        <v>2645</v>
      </c>
      <c r="K457" t="s">
        <v>2435</v>
      </c>
      <c r="L457" t="s">
        <v>351</v>
      </c>
      <c r="M457" t="s">
        <v>42</v>
      </c>
      <c r="N457">
        <v>44122</v>
      </c>
      <c r="P457">
        <v>41.4636528185613</v>
      </c>
      <c r="Q457">
        <v>-81.511905531461693</v>
      </c>
      <c r="U457" t="s">
        <v>353</v>
      </c>
      <c r="V457" t="s">
        <v>348</v>
      </c>
      <c r="W457" t="s">
        <v>354</v>
      </c>
      <c r="X457" t="s">
        <v>355</v>
      </c>
      <c r="Y457" t="s">
        <v>42</v>
      </c>
      <c r="AB457" t="s">
        <v>348</v>
      </c>
    </row>
    <row r="458" spans="1:29" x14ac:dyDescent="0.2">
      <c r="A458">
        <v>9021</v>
      </c>
      <c r="B458" t="s">
        <v>59</v>
      </c>
      <c r="C458" t="s">
        <v>392</v>
      </c>
      <c r="D458" t="s">
        <v>4089</v>
      </c>
      <c r="E458" t="s">
        <v>34</v>
      </c>
      <c r="F458" t="s">
        <v>2858</v>
      </c>
      <c r="G458" t="s">
        <v>4012</v>
      </c>
      <c r="H458" t="s">
        <v>4090</v>
      </c>
      <c r="I458" t="s">
        <v>4091</v>
      </c>
      <c r="J458" t="s">
        <v>4092</v>
      </c>
      <c r="K458" t="s">
        <v>4093</v>
      </c>
      <c r="L458" t="s">
        <v>651</v>
      </c>
      <c r="M458" t="s">
        <v>42</v>
      </c>
      <c r="N458">
        <v>47449</v>
      </c>
      <c r="O458" t="s">
        <v>2160</v>
      </c>
      <c r="P458">
        <v>38.904471818180298</v>
      </c>
      <c r="Q458">
        <v>-86.9193165602899</v>
      </c>
      <c r="R458">
        <v>16</v>
      </c>
      <c r="U458" t="s">
        <v>4089</v>
      </c>
      <c r="V458" t="s">
        <v>4091</v>
      </c>
      <c r="W458" t="s">
        <v>4094</v>
      </c>
      <c r="X458" t="s">
        <v>458</v>
      </c>
      <c r="Y458" t="s">
        <v>42</v>
      </c>
      <c r="Z458" t="s">
        <v>49</v>
      </c>
      <c r="AA458">
        <v>44801</v>
      </c>
      <c r="AB458" t="s">
        <v>4095</v>
      </c>
    </row>
    <row r="459" spans="1:29" x14ac:dyDescent="0.2">
      <c r="A459">
        <v>9022</v>
      </c>
      <c r="B459" t="s">
        <v>31</v>
      </c>
      <c r="C459" t="s">
        <v>392</v>
      </c>
      <c r="D459" t="s">
        <v>2665</v>
      </c>
      <c r="E459" t="s">
        <v>34</v>
      </c>
      <c r="F459" t="s">
        <v>2658</v>
      </c>
      <c r="G459" t="s">
        <v>2573</v>
      </c>
      <c r="H459" t="s">
        <v>2659</v>
      </c>
      <c r="I459" t="s">
        <v>2660</v>
      </c>
      <c r="J459" t="s">
        <v>2661</v>
      </c>
      <c r="K459" t="s">
        <v>2662</v>
      </c>
      <c r="L459" t="s">
        <v>344</v>
      </c>
      <c r="M459" t="s">
        <v>42</v>
      </c>
      <c r="N459" t="s">
        <v>2663</v>
      </c>
      <c r="O459" t="s">
        <v>2664</v>
      </c>
      <c r="P459">
        <v>42.552711758926201</v>
      </c>
      <c r="Q459">
        <v>-71.2782674599367</v>
      </c>
      <c r="U459" t="s">
        <v>2665</v>
      </c>
      <c r="V459" t="s">
        <v>2666</v>
      </c>
      <c r="W459" t="s">
        <v>1609</v>
      </c>
      <c r="X459" t="s">
        <v>344</v>
      </c>
      <c r="Y459" t="s">
        <v>42</v>
      </c>
      <c r="Z459" t="s">
        <v>49</v>
      </c>
      <c r="AA459">
        <v>44425</v>
      </c>
      <c r="AB459" t="s">
        <v>2667</v>
      </c>
      <c r="AC459" t="s">
        <v>2668</v>
      </c>
    </row>
    <row r="460" spans="1:29" x14ac:dyDescent="0.2">
      <c r="A460">
        <v>9023</v>
      </c>
      <c r="B460" t="s">
        <v>31</v>
      </c>
      <c r="C460" t="s">
        <v>392</v>
      </c>
      <c r="D460" t="s">
        <v>2669</v>
      </c>
      <c r="E460" t="s">
        <v>61</v>
      </c>
      <c r="F460" t="s">
        <v>2670</v>
      </c>
      <c r="G460" t="s">
        <v>2612</v>
      </c>
      <c r="H460" t="s">
        <v>2671</v>
      </c>
      <c r="I460" t="s">
        <v>2672</v>
      </c>
      <c r="J460" t="s">
        <v>2673</v>
      </c>
      <c r="K460" t="s">
        <v>2674</v>
      </c>
      <c r="L460" t="s">
        <v>1161</v>
      </c>
      <c r="M460" t="s">
        <v>42</v>
      </c>
      <c r="N460" t="s">
        <v>2675</v>
      </c>
      <c r="O460" t="s">
        <v>2676</v>
      </c>
      <c r="P460">
        <v>41.384028825943403</v>
      </c>
      <c r="Q460">
        <v>-73.5316960048863</v>
      </c>
      <c r="R460">
        <v>35</v>
      </c>
      <c r="U460" t="s">
        <v>2677</v>
      </c>
      <c r="V460" t="s">
        <v>2678</v>
      </c>
      <c r="W460" t="s">
        <v>2674</v>
      </c>
      <c r="X460" t="s">
        <v>1161</v>
      </c>
      <c r="Y460" t="s">
        <v>42</v>
      </c>
      <c r="Z460" t="s">
        <v>49</v>
      </c>
      <c r="AA460">
        <v>44773</v>
      </c>
      <c r="AB460" t="s">
        <v>2679</v>
      </c>
      <c r="AC460" t="s">
        <v>2680</v>
      </c>
    </row>
    <row r="461" spans="1:29" x14ac:dyDescent="0.2">
      <c r="A461">
        <v>9024</v>
      </c>
      <c r="B461" t="s">
        <v>31</v>
      </c>
      <c r="C461" t="s">
        <v>392</v>
      </c>
      <c r="D461" t="s">
        <v>2681</v>
      </c>
      <c r="E461" t="s">
        <v>34</v>
      </c>
      <c r="F461" t="s">
        <v>2681</v>
      </c>
      <c r="G461" t="s">
        <v>2573</v>
      </c>
      <c r="H461" t="s">
        <v>2682</v>
      </c>
      <c r="I461" t="s">
        <v>2683</v>
      </c>
      <c r="J461" t="s">
        <v>2684</v>
      </c>
      <c r="K461" t="s">
        <v>2685</v>
      </c>
      <c r="L461" t="s">
        <v>344</v>
      </c>
      <c r="M461" t="s">
        <v>42</v>
      </c>
      <c r="N461" t="s">
        <v>2686</v>
      </c>
      <c r="O461" t="s">
        <v>2687</v>
      </c>
      <c r="P461">
        <v>42.473324014247297</v>
      </c>
      <c r="Q461">
        <v>-71.256931017824201</v>
      </c>
      <c r="R461">
        <v>13</v>
      </c>
      <c r="U461" t="s">
        <v>2688</v>
      </c>
      <c r="V461" t="s">
        <v>2683</v>
      </c>
      <c r="W461" t="s">
        <v>2685</v>
      </c>
      <c r="X461" t="s">
        <v>344</v>
      </c>
      <c r="Y461" t="s">
        <v>2686</v>
      </c>
      <c r="Z461" t="s">
        <v>49</v>
      </c>
      <c r="AA461">
        <v>44773</v>
      </c>
      <c r="AB461" t="s">
        <v>2689</v>
      </c>
      <c r="AC461" t="s">
        <v>2690</v>
      </c>
    </row>
    <row r="462" spans="1:29" x14ac:dyDescent="0.2">
      <c r="A462">
        <v>9025</v>
      </c>
      <c r="B462" t="s">
        <v>31</v>
      </c>
      <c r="C462" t="s">
        <v>392</v>
      </c>
      <c r="D462" t="s">
        <v>2691</v>
      </c>
      <c r="E462" t="s">
        <v>61</v>
      </c>
      <c r="F462" t="s">
        <v>2691</v>
      </c>
      <c r="G462" t="s">
        <v>2612</v>
      </c>
      <c r="H462" t="s">
        <v>2692</v>
      </c>
      <c r="I462" t="s">
        <v>2216</v>
      </c>
      <c r="J462" t="s">
        <v>2693</v>
      </c>
      <c r="K462" t="s">
        <v>2694</v>
      </c>
      <c r="L462" t="s">
        <v>331</v>
      </c>
      <c r="M462" t="s">
        <v>42</v>
      </c>
      <c r="N462">
        <v>13902</v>
      </c>
      <c r="O462" t="s">
        <v>2219</v>
      </c>
      <c r="P462">
        <v>42.0895847383564</v>
      </c>
      <c r="Q462">
        <v>-75.9694089559069</v>
      </c>
      <c r="U462" t="s">
        <v>2691</v>
      </c>
      <c r="V462" t="s">
        <v>2216</v>
      </c>
      <c r="W462" t="s">
        <v>2694</v>
      </c>
      <c r="X462" t="s">
        <v>331</v>
      </c>
      <c r="Y462" t="s">
        <v>42</v>
      </c>
      <c r="Z462" t="s">
        <v>49</v>
      </c>
      <c r="AA462">
        <v>44443</v>
      </c>
      <c r="AB462" t="s">
        <v>2695</v>
      </c>
      <c r="AC462" t="s">
        <v>2696</v>
      </c>
    </row>
    <row r="463" spans="1:29" x14ac:dyDescent="0.2">
      <c r="A463">
        <v>9026</v>
      </c>
      <c r="B463" t="s">
        <v>31</v>
      </c>
      <c r="C463" t="s">
        <v>392</v>
      </c>
      <c r="D463" t="s">
        <v>2697</v>
      </c>
      <c r="E463" t="s">
        <v>61</v>
      </c>
      <c r="F463" t="s">
        <v>2698</v>
      </c>
      <c r="G463" t="s">
        <v>2573</v>
      </c>
      <c r="H463" t="s">
        <v>2699</v>
      </c>
      <c r="I463" t="s">
        <v>2700</v>
      </c>
      <c r="J463" t="s">
        <v>2701</v>
      </c>
      <c r="K463" t="s">
        <v>1367</v>
      </c>
      <c r="L463" t="s">
        <v>2702</v>
      </c>
      <c r="M463" t="s">
        <v>42</v>
      </c>
      <c r="N463" t="s">
        <v>2703</v>
      </c>
      <c r="O463" t="s">
        <v>2704</v>
      </c>
      <c r="P463">
        <v>39.662300246467801</v>
      </c>
      <c r="Q463">
        <v>-75.755474529558597</v>
      </c>
      <c r="U463" t="s">
        <v>2705</v>
      </c>
      <c r="V463" t="s">
        <v>2706</v>
      </c>
      <c r="W463" t="s">
        <v>2707</v>
      </c>
      <c r="X463" t="s">
        <v>2702</v>
      </c>
      <c r="Y463" t="s">
        <v>42</v>
      </c>
      <c r="Z463" t="s">
        <v>49</v>
      </c>
      <c r="AA463">
        <v>44443</v>
      </c>
      <c r="AB463" t="s">
        <v>1428</v>
      </c>
    </row>
    <row r="464" spans="1:29" x14ac:dyDescent="0.2">
      <c r="A464">
        <v>9027</v>
      </c>
      <c r="B464" t="s">
        <v>59</v>
      </c>
      <c r="C464" t="s">
        <v>392</v>
      </c>
      <c r="D464" t="s">
        <v>2708</v>
      </c>
      <c r="E464" t="s">
        <v>34</v>
      </c>
      <c r="F464" t="s">
        <v>2708</v>
      </c>
      <c r="G464" t="s">
        <v>2573</v>
      </c>
      <c r="H464" t="s">
        <v>2709</v>
      </c>
      <c r="I464" t="s">
        <v>2710</v>
      </c>
      <c r="J464" t="s">
        <v>2711</v>
      </c>
      <c r="K464" t="s">
        <v>755</v>
      </c>
      <c r="L464" t="s">
        <v>756</v>
      </c>
      <c r="M464" t="s">
        <v>42</v>
      </c>
      <c r="N464">
        <v>53211</v>
      </c>
      <c r="O464" t="s">
        <v>2712</v>
      </c>
      <c r="P464">
        <v>43.092141975279901</v>
      </c>
      <c r="Q464">
        <v>-87.893141873623506</v>
      </c>
      <c r="R464">
        <v>2</v>
      </c>
      <c r="U464" t="s">
        <v>2708</v>
      </c>
      <c r="V464" t="s">
        <v>2710</v>
      </c>
      <c r="W464" t="s">
        <v>755</v>
      </c>
      <c r="X464" t="s">
        <v>756</v>
      </c>
      <c r="Y464" t="s">
        <v>42</v>
      </c>
      <c r="Z464" t="s">
        <v>49</v>
      </c>
      <c r="AA464">
        <v>44773</v>
      </c>
      <c r="AB464" t="s">
        <v>2713</v>
      </c>
      <c r="AC464" t="s">
        <v>2714</v>
      </c>
    </row>
    <row r="465" spans="1:29" x14ac:dyDescent="0.2">
      <c r="A465">
        <v>9028</v>
      </c>
      <c r="B465" t="s">
        <v>31</v>
      </c>
      <c r="C465" t="s">
        <v>392</v>
      </c>
      <c r="D465" t="s">
        <v>2715</v>
      </c>
      <c r="E465" t="s">
        <v>34</v>
      </c>
      <c r="F465" t="s">
        <v>2716</v>
      </c>
      <c r="G465" t="s">
        <v>2612</v>
      </c>
      <c r="H465" t="s">
        <v>2717</v>
      </c>
      <c r="I465" t="s">
        <v>2718</v>
      </c>
      <c r="J465" t="s">
        <v>2719</v>
      </c>
      <c r="K465" t="s">
        <v>2716</v>
      </c>
      <c r="L465" t="s">
        <v>130</v>
      </c>
      <c r="M465" t="s">
        <v>42</v>
      </c>
      <c r="N465" t="s">
        <v>2720</v>
      </c>
      <c r="O465" t="s">
        <v>2721</v>
      </c>
      <c r="P465">
        <v>42.639885019948998</v>
      </c>
      <c r="Q465">
        <v>-83.1728654007279</v>
      </c>
      <c r="R465">
        <v>30</v>
      </c>
      <c r="U465" t="s">
        <v>2722</v>
      </c>
      <c r="V465" t="s">
        <v>2723</v>
      </c>
      <c r="W465" t="s">
        <v>197</v>
      </c>
      <c r="X465" t="s">
        <v>198</v>
      </c>
      <c r="Y465" t="s">
        <v>199</v>
      </c>
      <c r="Z465" t="s">
        <v>49</v>
      </c>
      <c r="AA465">
        <v>44443</v>
      </c>
      <c r="AB465" t="s">
        <v>2724</v>
      </c>
      <c r="AC465" t="s">
        <v>2725</v>
      </c>
    </row>
    <row r="466" spans="1:29" x14ac:dyDescent="0.2">
      <c r="A466">
        <v>9029</v>
      </c>
      <c r="B466" t="s">
        <v>31</v>
      </c>
      <c r="C466" t="s">
        <v>392</v>
      </c>
      <c r="D466" t="s">
        <v>2224</v>
      </c>
      <c r="E466" t="s">
        <v>61</v>
      </c>
      <c r="F466" t="s">
        <v>2224</v>
      </c>
      <c r="G466" t="s">
        <v>2573</v>
      </c>
      <c r="H466" t="s">
        <v>2726</v>
      </c>
      <c r="I466" t="s">
        <v>2225</v>
      </c>
      <c r="J466" t="s">
        <v>2226</v>
      </c>
      <c r="K466" t="s">
        <v>2227</v>
      </c>
      <c r="L466" t="s">
        <v>736</v>
      </c>
      <c r="M466" t="s">
        <v>42</v>
      </c>
      <c r="N466">
        <v>37404</v>
      </c>
      <c r="O466" t="s">
        <v>2228</v>
      </c>
      <c r="P466">
        <v>35.039288782713001</v>
      </c>
      <c r="Q466">
        <v>-85.286898760536005</v>
      </c>
      <c r="R466">
        <v>8</v>
      </c>
      <c r="U466" t="s">
        <v>2224</v>
      </c>
      <c r="V466" t="s">
        <v>2225</v>
      </c>
      <c r="W466" t="s">
        <v>2227</v>
      </c>
      <c r="X466" t="s">
        <v>736</v>
      </c>
      <c r="Y466" t="s">
        <v>42</v>
      </c>
      <c r="Z466" t="s">
        <v>49</v>
      </c>
      <c r="AA466">
        <v>44773</v>
      </c>
      <c r="AB466" t="s">
        <v>2727</v>
      </c>
    </row>
    <row r="467" spans="1:29" x14ac:dyDescent="0.2">
      <c r="A467">
        <v>9030</v>
      </c>
      <c r="B467" t="s">
        <v>59</v>
      </c>
      <c r="C467" t="s">
        <v>392</v>
      </c>
      <c r="D467" t="s">
        <v>2728</v>
      </c>
      <c r="E467" t="s">
        <v>61</v>
      </c>
      <c r="F467" t="s">
        <v>2729</v>
      </c>
      <c r="G467" t="s">
        <v>2573</v>
      </c>
      <c r="H467" t="s">
        <v>2730</v>
      </c>
      <c r="I467" t="s">
        <v>2731</v>
      </c>
      <c r="J467" t="s">
        <v>2732</v>
      </c>
      <c r="K467" t="s">
        <v>2733</v>
      </c>
      <c r="L467" t="s">
        <v>405</v>
      </c>
      <c r="M467" t="s">
        <v>42</v>
      </c>
      <c r="N467">
        <v>947608</v>
      </c>
      <c r="P467">
        <v>37.847688015409403</v>
      </c>
      <c r="Q467">
        <v>-122.28822684681001</v>
      </c>
      <c r="R467">
        <v>40</v>
      </c>
      <c r="U467" t="s">
        <v>2734</v>
      </c>
      <c r="V467" t="s">
        <v>2735</v>
      </c>
      <c r="W467" t="s">
        <v>1963</v>
      </c>
      <c r="X467" t="s">
        <v>2736</v>
      </c>
      <c r="Y467" t="s">
        <v>1964</v>
      </c>
      <c r="Z467" t="s">
        <v>49</v>
      </c>
      <c r="AA467">
        <v>44773</v>
      </c>
      <c r="AB467" t="s">
        <v>2737</v>
      </c>
    </row>
    <row r="468" spans="1:29" x14ac:dyDescent="0.2">
      <c r="A468">
        <v>9031</v>
      </c>
      <c r="B468" t="s">
        <v>59</v>
      </c>
      <c r="C468" t="s">
        <v>392</v>
      </c>
      <c r="D468" t="s">
        <v>2738</v>
      </c>
      <c r="E468" t="s">
        <v>61</v>
      </c>
      <c r="F468" t="s">
        <v>761</v>
      </c>
      <c r="G468" t="s">
        <v>672</v>
      </c>
      <c r="H468" t="s">
        <v>2739</v>
      </c>
      <c r="I468" t="s">
        <v>2740</v>
      </c>
      <c r="J468" t="s">
        <v>2741</v>
      </c>
      <c r="K468" t="s">
        <v>768</v>
      </c>
      <c r="L468" t="s">
        <v>623</v>
      </c>
      <c r="M468" t="s">
        <v>42</v>
      </c>
      <c r="N468">
        <v>55112</v>
      </c>
      <c r="O468" t="s">
        <v>2742</v>
      </c>
      <c r="P468">
        <v>45.056700610341601</v>
      </c>
      <c r="Q468">
        <v>-93.197425902183696</v>
      </c>
      <c r="U468" t="s">
        <v>760</v>
      </c>
      <c r="V468" t="s">
        <v>763</v>
      </c>
      <c r="W468" t="s">
        <v>768</v>
      </c>
      <c r="X468" t="s">
        <v>623</v>
      </c>
      <c r="Y468" t="s">
        <v>42</v>
      </c>
      <c r="Z468" t="s">
        <v>49</v>
      </c>
      <c r="AA468">
        <v>44443</v>
      </c>
      <c r="AB468" t="s">
        <v>1428</v>
      </c>
    </row>
    <row r="469" spans="1:29" x14ac:dyDescent="0.2">
      <c r="A469">
        <v>9032</v>
      </c>
      <c r="B469" t="s">
        <v>31</v>
      </c>
      <c r="C469" t="s">
        <v>392</v>
      </c>
      <c r="D469" t="s">
        <v>2743</v>
      </c>
      <c r="E469" t="s">
        <v>34</v>
      </c>
      <c r="F469" t="s">
        <v>2744</v>
      </c>
      <c r="G469" t="s">
        <v>392</v>
      </c>
      <c r="H469" t="s">
        <v>2745</v>
      </c>
      <c r="I469" t="s">
        <v>1286</v>
      </c>
      <c r="J469" t="s">
        <v>2746</v>
      </c>
      <c r="K469" t="s">
        <v>929</v>
      </c>
      <c r="L469" t="s">
        <v>130</v>
      </c>
      <c r="M469" t="s">
        <v>42</v>
      </c>
      <c r="N469">
        <v>48108</v>
      </c>
      <c r="O469" t="s">
        <v>2747</v>
      </c>
      <c r="P469">
        <v>42.232587142438099</v>
      </c>
      <c r="Q469">
        <v>-83.731221929580201</v>
      </c>
      <c r="U469" t="s">
        <v>1289</v>
      </c>
      <c r="V469" t="s">
        <v>1286</v>
      </c>
      <c r="W469" t="s">
        <v>1290</v>
      </c>
      <c r="X469" t="s">
        <v>1291</v>
      </c>
      <c r="Y469" t="s">
        <v>558</v>
      </c>
      <c r="AB469" t="s">
        <v>1286</v>
      </c>
    </row>
    <row r="470" spans="1:29" x14ac:dyDescent="0.2">
      <c r="A470">
        <v>9033</v>
      </c>
      <c r="B470" t="s">
        <v>31</v>
      </c>
      <c r="C470" t="s">
        <v>392</v>
      </c>
      <c r="D470" t="s">
        <v>2743</v>
      </c>
      <c r="E470" t="s">
        <v>34</v>
      </c>
      <c r="F470" t="s">
        <v>2748</v>
      </c>
      <c r="G470" t="s">
        <v>392</v>
      </c>
      <c r="H470" t="s">
        <v>2745</v>
      </c>
      <c r="I470" t="s">
        <v>1286</v>
      </c>
      <c r="J470" t="s">
        <v>2749</v>
      </c>
      <c r="K470" t="s">
        <v>2750</v>
      </c>
      <c r="L470" t="s">
        <v>405</v>
      </c>
      <c r="M470" t="s">
        <v>42</v>
      </c>
      <c r="N470">
        <v>90810</v>
      </c>
      <c r="P470">
        <v>33.834418695178698</v>
      </c>
      <c r="Q470">
        <v>-118.212247385711</v>
      </c>
      <c r="U470" t="s">
        <v>1289</v>
      </c>
      <c r="V470" t="s">
        <v>1286</v>
      </c>
      <c r="W470" t="s">
        <v>1290</v>
      </c>
      <c r="X470" t="s">
        <v>1291</v>
      </c>
      <c r="Y470" t="s">
        <v>558</v>
      </c>
      <c r="AB470" t="s">
        <v>1286</v>
      </c>
    </row>
    <row r="471" spans="1:29" x14ac:dyDescent="0.2">
      <c r="A471">
        <v>9034</v>
      </c>
      <c r="B471" t="s">
        <v>31</v>
      </c>
      <c r="C471" t="s">
        <v>392</v>
      </c>
      <c r="D471" t="s">
        <v>2743</v>
      </c>
      <c r="E471" t="s">
        <v>34</v>
      </c>
      <c r="F471" t="s">
        <v>2751</v>
      </c>
      <c r="G471" t="s">
        <v>392</v>
      </c>
      <c r="H471" t="s">
        <v>2752</v>
      </c>
      <c r="I471" t="s">
        <v>1286</v>
      </c>
      <c r="J471" t="s">
        <v>2753</v>
      </c>
      <c r="K471" t="s">
        <v>2754</v>
      </c>
      <c r="L471" t="s">
        <v>130</v>
      </c>
      <c r="M471" t="s">
        <v>42</v>
      </c>
      <c r="N471">
        <v>48239</v>
      </c>
      <c r="P471">
        <v>42.375342815694097</v>
      </c>
      <c r="Q471">
        <v>-83.273469016081904</v>
      </c>
      <c r="U471" t="s">
        <v>1289</v>
      </c>
      <c r="V471" t="s">
        <v>1286</v>
      </c>
      <c r="W471" t="s">
        <v>1290</v>
      </c>
      <c r="X471" t="s">
        <v>1291</v>
      </c>
      <c r="Y471" t="s">
        <v>558</v>
      </c>
      <c r="AB471" t="s">
        <v>1286</v>
      </c>
    </row>
    <row r="472" spans="1:29" x14ac:dyDescent="0.2">
      <c r="A472">
        <v>9035</v>
      </c>
      <c r="B472" t="s">
        <v>59</v>
      </c>
      <c r="C472" t="s">
        <v>392</v>
      </c>
      <c r="D472" t="s">
        <v>2755</v>
      </c>
      <c r="E472" t="s">
        <v>61</v>
      </c>
      <c r="F472" t="s">
        <v>2756</v>
      </c>
      <c r="G472" t="s">
        <v>2612</v>
      </c>
      <c r="H472" t="s">
        <v>2757</v>
      </c>
      <c r="I472" t="s">
        <v>2758</v>
      </c>
      <c r="J472" t="s">
        <v>2759</v>
      </c>
      <c r="K472" t="s">
        <v>2760</v>
      </c>
      <c r="L472" t="s">
        <v>331</v>
      </c>
      <c r="M472" t="s">
        <v>42</v>
      </c>
      <c r="N472">
        <v>14615</v>
      </c>
      <c r="O472" t="s">
        <v>2761</v>
      </c>
      <c r="P472">
        <v>43.197308376768802</v>
      </c>
      <c r="Q472">
        <v>-77.661275715137407</v>
      </c>
      <c r="U472" t="s">
        <v>2755</v>
      </c>
      <c r="V472" t="s">
        <v>2758</v>
      </c>
      <c r="W472" t="s">
        <v>2762</v>
      </c>
      <c r="X472" t="s">
        <v>2762</v>
      </c>
      <c r="Y472" t="s">
        <v>2763</v>
      </c>
      <c r="Z472" t="s">
        <v>49</v>
      </c>
      <c r="AA472">
        <v>44416</v>
      </c>
      <c r="AB472" t="s">
        <v>2764</v>
      </c>
      <c r="AC472" t="s">
        <v>2765</v>
      </c>
    </row>
    <row r="473" spans="1:29" x14ac:dyDescent="0.2">
      <c r="A473">
        <v>9036</v>
      </c>
      <c r="B473" t="s">
        <v>59</v>
      </c>
      <c r="C473" t="s">
        <v>392</v>
      </c>
      <c r="D473" t="s">
        <v>2766</v>
      </c>
      <c r="E473" t="s">
        <v>34</v>
      </c>
      <c r="F473" t="s">
        <v>2767</v>
      </c>
      <c r="G473" t="s">
        <v>2768</v>
      </c>
      <c r="H473" t="s">
        <v>2769</v>
      </c>
      <c r="I473" t="s">
        <v>2770</v>
      </c>
      <c r="J473" t="s">
        <v>2605</v>
      </c>
      <c r="K473" t="s">
        <v>2771</v>
      </c>
      <c r="L473" t="s">
        <v>130</v>
      </c>
      <c r="M473" t="s">
        <v>42</v>
      </c>
      <c r="N473">
        <v>48360</v>
      </c>
      <c r="P473">
        <v>42.727176200754897</v>
      </c>
      <c r="Q473">
        <v>-83.2437039332615</v>
      </c>
      <c r="R473">
        <v>20</v>
      </c>
      <c r="U473" t="s">
        <v>2766</v>
      </c>
      <c r="V473" t="s">
        <v>2770</v>
      </c>
      <c r="W473" t="s">
        <v>2772</v>
      </c>
      <c r="X473" t="s">
        <v>2773</v>
      </c>
      <c r="Y473" t="s">
        <v>604</v>
      </c>
      <c r="Z473" t="s">
        <v>49</v>
      </c>
      <c r="AA473">
        <v>44773</v>
      </c>
      <c r="AB473" t="s">
        <v>2774</v>
      </c>
      <c r="AC473" t="s">
        <v>2775</v>
      </c>
    </row>
    <row r="474" spans="1:29" x14ac:dyDescent="0.2">
      <c r="A474">
        <v>9037</v>
      </c>
      <c r="B474" t="s">
        <v>31</v>
      </c>
      <c r="C474" t="s">
        <v>392</v>
      </c>
      <c r="D474" t="s">
        <v>1947</v>
      </c>
      <c r="E474" t="s">
        <v>34</v>
      </c>
      <c r="F474" t="s">
        <v>2582</v>
      </c>
      <c r="G474" t="s">
        <v>2612</v>
      </c>
      <c r="H474" t="s">
        <v>2776</v>
      </c>
      <c r="I474" t="s">
        <v>772</v>
      </c>
      <c r="J474" t="s">
        <v>2777</v>
      </c>
      <c r="K474" t="s">
        <v>784</v>
      </c>
      <c r="L474" t="s">
        <v>779</v>
      </c>
      <c r="M474" t="s">
        <v>42</v>
      </c>
      <c r="N474">
        <v>64801</v>
      </c>
      <c r="O474" t="s">
        <v>789</v>
      </c>
      <c r="P474">
        <v>37.094725920602201</v>
      </c>
      <c r="Q474">
        <v>-94.528379527252596</v>
      </c>
      <c r="U474" t="s">
        <v>1948</v>
      </c>
      <c r="V474" t="s">
        <v>772</v>
      </c>
      <c r="W474" t="s">
        <v>778</v>
      </c>
      <c r="X474" t="s">
        <v>779</v>
      </c>
      <c r="Y474" t="s">
        <v>42</v>
      </c>
      <c r="Z474" t="s">
        <v>49</v>
      </c>
      <c r="AA474">
        <v>44415</v>
      </c>
      <c r="AB474" t="s">
        <v>772</v>
      </c>
      <c r="AC474" t="s">
        <v>2778</v>
      </c>
    </row>
    <row r="475" spans="1:29" x14ac:dyDescent="0.2">
      <c r="A475">
        <v>9038</v>
      </c>
      <c r="B475" t="s">
        <v>31</v>
      </c>
      <c r="C475" t="s">
        <v>392</v>
      </c>
      <c r="D475" t="s">
        <v>1947</v>
      </c>
      <c r="E475" t="s">
        <v>34</v>
      </c>
      <c r="F475" t="s">
        <v>2779</v>
      </c>
      <c r="G475" t="s">
        <v>2612</v>
      </c>
      <c r="H475" t="s">
        <v>2780</v>
      </c>
      <c r="I475" t="s">
        <v>772</v>
      </c>
      <c r="J475" t="s">
        <v>2781</v>
      </c>
      <c r="K475" t="s">
        <v>2782</v>
      </c>
      <c r="L475" t="s">
        <v>1360</v>
      </c>
      <c r="M475" t="s">
        <v>42</v>
      </c>
      <c r="N475" t="s">
        <v>2783</v>
      </c>
      <c r="O475" t="s">
        <v>2784</v>
      </c>
      <c r="P475">
        <v>41.642313134251197</v>
      </c>
      <c r="Q475">
        <v>-71.493872488801102</v>
      </c>
      <c r="U475" t="s">
        <v>1948</v>
      </c>
      <c r="V475" t="s">
        <v>772</v>
      </c>
      <c r="W475" t="s">
        <v>778</v>
      </c>
      <c r="X475" t="s">
        <v>779</v>
      </c>
      <c r="Y475" t="s">
        <v>42</v>
      </c>
      <c r="Z475" t="s">
        <v>49</v>
      </c>
      <c r="AA475">
        <v>44415</v>
      </c>
      <c r="AB475" t="s">
        <v>772</v>
      </c>
      <c r="AC475" t="s">
        <v>2778</v>
      </c>
    </row>
    <row r="476" spans="1:29" x14ac:dyDescent="0.2">
      <c r="A476">
        <v>9039</v>
      </c>
      <c r="B476" t="s">
        <v>59</v>
      </c>
      <c r="C476" t="s">
        <v>392</v>
      </c>
      <c r="D476" t="s">
        <v>2249</v>
      </c>
      <c r="E476" t="s">
        <v>61</v>
      </c>
      <c r="F476" t="s">
        <v>2249</v>
      </c>
      <c r="G476" t="s">
        <v>2612</v>
      </c>
      <c r="H476" t="s">
        <v>2785</v>
      </c>
      <c r="I476" t="s">
        <v>2251</v>
      </c>
      <c r="J476" t="s">
        <v>2252</v>
      </c>
      <c r="K476" t="s">
        <v>2253</v>
      </c>
      <c r="L476" t="s">
        <v>511</v>
      </c>
      <c r="M476" t="s">
        <v>42</v>
      </c>
      <c r="N476">
        <v>16803</v>
      </c>
      <c r="O476" t="s">
        <v>2254</v>
      </c>
      <c r="P476">
        <v>40.778985731443299</v>
      </c>
      <c r="Q476">
        <v>-77.895136133007597</v>
      </c>
      <c r="U476" t="s">
        <v>2249</v>
      </c>
      <c r="V476" t="s">
        <v>2251</v>
      </c>
      <c r="W476" t="s">
        <v>2253</v>
      </c>
      <c r="X476" t="s">
        <v>511</v>
      </c>
      <c r="Y476" t="s">
        <v>42</v>
      </c>
      <c r="Z476" t="s">
        <v>49</v>
      </c>
      <c r="AA476">
        <v>44414</v>
      </c>
      <c r="AB476" t="s">
        <v>2786</v>
      </c>
      <c r="AC476" t="s">
        <v>2787</v>
      </c>
    </row>
    <row r="477" spans="1:29" x14ac:dyDescent="0.2">
      <c r="A477">
        <v>9040</v>
      </c>
      <c r="B477" t="s">
        <v>59</v>
      </c>
      <c r="C477" t="s">
        <v>392</v>
      </c>
      <c r="D477" t="s">
        <v>2788</v>
      </c>
      <c r="E477" t="s">
        <v>61</v>
      </c>
      <c r="F477" t="s">
        <v>2789</v>
      </c>
      <c r="G477" t="s">
        <v>2573</v>
      </c>
      <c r="H477" t="s">
        <v>2790</v>
      </c>
      <c r="I477" t="s">
        <v>2791</v>
      </c>
      <c r="J477" t="s">
        <v>2792</v>
      </c>
      <c r="K477" t="s">
        <v>1009</v>
      </c>
      <c r="L477" t="s">
        <v>405</v>
      </c>
      <c r="M477" t="s">
        <v>42</v>
      </c>
      <c r="N477">
        <v>94538</v>
      </c>
      <c r="O477" t="s">
        <v>2793</v>
      </c>
      <c r="P477">
        <v>37.479378018689403</v>
      </c>
      <c r="Q477">
        <v>-121.94484534474201</v>
      </c>
      <c r="U477" t="s">
        <v>2788</v>
      </c>
      <c r="V477" t="s">
        <v>2791</v>
      </c>
      <c r="W477" t="s">
        <v>1009</v>
      </c>
      <c r="X477" t="s">
        <v>405</v>
      </c>
      <c r="Y477" t="s">
        <v>42</v>
      </c>
      <c r="Z477" t="s">
        <v>49</v>
      </c>
      <c r="AA477">
        <v>44434</v>
      </c>
      <c r="AB477" t="s">
        <v>2794</v>
      </c>
    </row>
    <row r="478" spans="1:29" x14ac:dyDescent="0.2">
      <c r="A478">
        <v>9041</v>
      </c>
      <c r="B478" t="s">
        <v>31</v>
      </c>
      <c r="C478" t="s">
        <v>392</v>
      </c>
      <c r="D478" t="s">
        <v>2795</v>
      </c>
      <c r="E478" t="s">
        <v>34</v>
      </c>
      <c r="F478" t="s">
        <v>2796</v>
      </c>
      <c r="G478" t="s">
        <v>392</v>
      </c>
      <c r="H478" t="s">
        <v>2797</v>
      </c>
      <c r="I478" t="s">
        <v>2798</v>
      </c>
      <c r="J478" t="s">
        <v>2799</v>
      </c>
      <c r="K478" t="s">
        <v>2800</v>
      </c>
      <c r="L478" t="s">
        <v>405</v>
      </c>
      <c r="M478" t="s">
        <v>42</v>
      </c>
      <c r="N478">
        <v>94304</v>
      </c>
      <c r="O478" t="s">
        <v>2801</v>
      </c>
      <c r="P478">
        <v>37.397138042901197</v>
      </c>
      <c r="Q478">
        <v>-122.145676969036</v>
      </c>
      <c r="U478" t="s">
        <v>2796</v>
      </c>
      <c r="V478" t="s">
        <v>2798</v>
      </c>
      <c r="W478" t="s">
        <v>1011</v>
      </c>
      <c r="X478" t="s">
        <v>405</v>
      </c>
      <c r="Y478" t="s">
        <v>42</v>
      </c>
      <c r="Z478" t="s">
        <v>49</v>
      </c>
      <c r="AA478">
        <v>44443</v>
      </c>
      <c r="AB478" t="s">
        <v>2798</v>
      </c>
      <c r="AC478" t="s">
        <v>2802</v>
      </c>
    </row>
    <row r="479" spans="1:29" x14ac:dyDescent="0.2">
      <c r="A479">
        <v>9042</v>
      </c>
      <c r="B479" t="s">
        <v>59</v>
      </c>
      <c r="C479" t="s">
        <v>392</v>
      </c>
      <c r="D479" t="s">
        <v>1327</v>
      </c>
      <c r="E479" t="s">
        <v>61</v>
      </c>
      <c r="F479" t="s">
        <v>1327</v>
      </c>
      <c r="G479" t="s">
        <v>392</v>
      </c>
      <c r="H479" t="s">
        <v>2803</v>
      </c>
      <c r="I479" t="s">
        <v>1329</v>
      </c>
      <c r="K479" t="s">
        <v>2804</v>
      </c>
      <c r="L479" t="s">
        <v>133</v>
      </c>
      <c r="M479" t="s">
        <v>66</v>
      </c>
      <c r="O479" t="s">
        <v>1330</v>
      </c>
      <c r="P479">
        <v>43.86036</v>
      </c>
      <c r="Q479">
        <v>-79.321520000000007</v>
      </c>
      <c r="U479" t="s">
        <v>1327</v>
      </c>
      <c r="V479" t="s">
        <v>1329</v>
      </c>
      <c r="W479" t="s">
        <v>417</v>
      </c>
      <c r="X479" t="s">
        <v>415</v>
      </c>
      <c r="Y479" t="s">
        <v>66</v>
      </c>
      <c r="AB479" t="s">
        <v>2805</v>
      </c>
    </row>
    <row r="480" spans="1:29" x14ac:dyDescent="0.2">
      <c r="A480">
        <v>9043</v>
      </c>
      <c r="B480" t="s">
        <v>31</v>
      </c>
      <c r="C480" t="s">
        <v>392</v>
      </c>
      <c r="D480" t="s">
        <v>2806</v>
      </c>
      <c r="E480" t="s">
        <v>34</v>
      </c>
      <c r="F480" t="s">
        <v>2807</v>
      </c>
      <c r="G480" t="s">
        <v>392</v>
      </c>
      <c r="H480" t="s">
        <v>2808</v>
      </c>
      <c r="I480" t="s">
        <v>813</v>
      </c>
      <c r="J480" t="s">
        <v>2809</v>
      </c>
      <c r="K480" t="s">
        <v>437</v>
      </c>
      <c r="L480" t="s">
        <v>405</v>
      </c>
      <c r="M480" t="s">
        <v>42</v>
      </c>
      <c r="N480">
        <v>92612</v>
      </c>
      <c r="O480" t="s">
        <v>816</v>
      </c>
      <c r="P480">
        <v>33.674458809100003</v>
      </c>
      <c r="Q480">
        <v>-117.861788673943</v>
      </c>
      <c r="R480">
        <v>20</v>
      </c>
      <c r="U480" t="s">
        <v>2806</v>
      </c>
      <c r="V480" t="s">
        <v>813</v>
      </c>
      <c r="W480" t="s">
        <v>687</v>
      </c>
      <c r="X480" t="s">
        <v>651</v>
      </c>
      <c r="Y480" t="s">
        <v>42</v>
      </c>
      <c r="Z480" t="s">
        <v>49</v>
      </c>
      <c r="AA480">
        <v>44773</v>
      </c>
      <c r="AB480" t="s">
        <v>2810</v>
      </c>
      <c r="AC480" t="s">
        <v>2811</v>
      </c>
    </row>
    <row r="481" spans="1:29" x14ac:dyDescent="0.2">
      <c r="A481">
        <v>9044</v>
      </c>
      <c r="B481" t="s">
        <v>59</v>
      </c>
      <c r="C481" t="s">
        <v>392</v>
      </c>
      <c r="D481" t="s">
        <v>432</v>
      </c>
      <c r="E481" t="s">
        <v>61</v>
      </c>
      <c r="F481" t="s">
        <v>432</v>
      </c>
      <c r="G481" t="s">
        <v>2612</v>
      </c>
      <c r="H481" t="s">
        <v>2812</v>
      </c>
      <c r="I481" t="s">
        <v>435</v>
      </c>
      <c r="J481" t="s">
        <v>436</v>
      </c>
      <c r="K481" t="s">
        <v>437</v>
      </c>
      <c r="L481" t="s">
        <v>405</v>
      </c>
      <c r="M481" t="s">
        <v>42</v>
      </c>
      <c r="N481">
        <v>92617</v>
      </c>
      <c r="O481" t="s">
        <v>438</v>
      </c>
      <c r="P481">
        <v>33.642878167885698</v>
      </c>
      <c r="Q481">
        <v>-117.855440272065</v>
      </c>
      <c r="R481">
        <v>71</v>
      </c>
      <c r="U481" t="s">
        <v>432</v>
      </c>
      <c r="V481" t="s">
        <v>435</v>
      </c>
      <c r="W481" t="s">
        <v>437</v>
      </c>
      <c r="X481" t="s">
        <v>405</v>
      </c>
      <c r="Y481" t="s">
        <v>42</v>
      </c>
      <c r="Z481" t="s">
        <v>49</v>
      </c>
      <c r="AA481">
        <v>44773</v>
      </c>
      <c r="AB481" t="s">
        <v>2813</v>
      </c>
      <c r="AC481" t="s">
        <v>2814</v>
      </c>
    </row>
    <row r="482" spans="1:29" x14ac:dyDescent="0.2">
      <c r="A482">
        <v>9045</v>
      </c>
      <c r="B482" t="s">
        <v>59</v>
      </c>
      <c r="C482" t="s">
        <v>392</v>
      </c>
      <c r="D482" t="s">
        <v>2815</v>
      </c>
      <c r="E482" t="s">
        <v>34</v>
      </c>
      <c r="F482" t="s">
        <v>2816</v>
      </c>
      <c r="G482" t="s">
        <v>2612</v>
      </c>
      <c r="H482" t="s">
        <v>2817</v>
      </c>
      <c r="I482" t="s">
        <v>2818</v>
      </c>
      <c r="J482" t="s">
        <v>2819</v>
      </c>
      <c r="K482" t="s">
        <v>1009</v>
      </c>
      <c r="L482" t="s">
        <v>405</v>
      </c>
      <c r="M482" t="s">
        <v>42</v>
      </c>
      <c r="N482">
        <v>94538</v>
      </c>
      <c r="O482" t="s">
        <v>2820</v>
      </c>
      <c r="P482">
        <v>37.482105255957201</v>
      </c>
      <c r="Q482">
        <v>-121.944321289149</v>
      </c>
      <c r="R482">
        <v>215</v>
      </c>
      <c r="U482" t="s">
        <v>2815</v>
      </c>
      <c r="V482" t="s">
        <v>2818</v>
      </c>
      <c r="W482" t="s">
        <v>1009</v>
      </c>
      <c r="X482" t="s">
        <v>405</v>
      </c>
      <c r="Y482" t="s">
        <v>42</v>
      </c>
      <c r="Z482" t="s">
        <v>49</v>
      </c>
      <c r="AA482">
        <v>44773</v>
      </c>
      <c r="AB482" t="s">
        <v>2821</v>
      </c>
      <c r="AC482" t="s">
        <v>2822</v>
      </c>
    </row>
    <row r="483" spans="1:29" x14ac:dyDescent="0.2">
      <c r="A483">
        <v>9046</v>
      </c>
      <c r="B483" t="s">
        <v>59</v>
      </c>
      <c r="C483" t="s">
        <v>392</v>
      </c>
      <c r="D483" t="s">
        <v>2823</v>
      </c>
      <c r="E483" t="s">
        <v>34</v>
      </c>
      <c r="F483" t="s">
        <v>2824</v>
      </c>
      <c r="G483" t="s">
        <v>672</v>
      </c>
      <c r="H483" t="s">
        <v>2825</v>
      </c>
      <c r="I483" t="s">
        <v>818</v>
      </c>
      <c r="J483" t="s">
        <v>2826</v>
      </c>
      <c r="K483" t="s">
        <v>2283</v>
      </c>
      <c r="L483" t="s">
        <v>885</v>
      </c>
      <c r="M483" t="s">
        <v>42</v>
      </c>
      <c r="N483">
        <v>85027</v>
      </c>
      <c r="O483" t="s">
        <v>2827</v>
      </c>
      <c r="P483">
        <v>33.6978387694529</v>
      </c>
      <c r="Q483">
        <v>-112.083488231586</v>
      </c>
      <c r="U483" t="s">
        <v>2823</v>
      </c>
      <c r="V483" t="s">
        <v>818</v>
      </c>
      <c r="W483" t="s">
        <v>2283</v>
      </c>
      <c r="X483" t="s">
        <v>885</v>
      </c>
      <c r="Y483" t="s">
        <v>42</v>
      </c>
      <c r="Z483" t="s">
        <v>49</v>
      </c>
      <c r="AA483">
        <v>44416</v>
      </c>
      <c r="AB483" t="s">
        <v>2828</v>
      </c>
    </row>
    <row r="484" spans="1:29" x14ac:dyDescent="0.2">
      <c r="A484">
        <v>9047</v>
      </c>
      <c r="B484" t="s">
        <v>31</v>
      </c>
      <c r="C484" t="s">
        <v>392</v>
      </c>
      <c r="D484" t="s">
        <v>2829</v>
      </c>
      <c r="E484" t="s">
        <v>61</v>
      </c>
      <c r="F484" t="s">
        <v>2830</v>
      </c>
      <c r="G484" t="s">
        <v>2612</v>
      </c>
      <c r="H484" t="s">
        <v>2831</v>
      </c>
      <c r="I484" t="s">
        <v>2832</v>
      </c>
      <c r="J484" t="s">
        <v>2833</v>
      </c>
      <c r="K484" t="s">
        <v>2834</v>
      </c>
      <c r="L484" t="s">
        <v>251</v>
      </c>
      <c r="M484" t="s">
        <v>66</v>
      </c>
      <c r="N484" t="s">
        <v>2835</v>
      </c>
      <c r="O484" t="s">
        <v>2836</v>
      </c>
      <c r="P484">
        <v>49.214055623117602</v>
      </c>
      <c r="Q484">
        <v>-122.66600448689</v>
      </c>
      <c r="U484" t="s">
        <v>2837</v>
      </c>
      <c r="V484" t="s">
        <v>2832</v>
      </c>
      <c r="W484" t="s">
        <v>2838</v>
      </c>
      <c r="X484" t="s">
        <v>2838</v>
      </c>
      <c r="Y484" t="s">
        <v>1913</v>
      </c>
      <c r="Z484" t="s">
        <v>49</v>
      </c>
      <c r="AA484">
        <v>44435</v>
      </c>
      <c r="AB484" t="s">
        <v>2839</v>
      </c>
    </row>
    <row r="485" spans="1:29" x14ac:dyDescent="0.2">
      <c r="A485">
        <v>9048</v>
      </c>
      <c r="B485" t="s">
        <v>31</v>
      </c>
      <c r="C485" t="s">
        <v>392</v>
      </c>
      <c r="D485" t="s">
        <v>2840</v>
      </c>
      <c r="E485" t="s">
        <v>61</v>
      </c>
      <c r="F485" t="s">
        <v>2840</v>
      </c>
      <c r="G485" t="s">
        <v>2508</v>
      </c>
      <c r="H485" t="s">
        <v>2841</v>
      </c>
      <c r="I485" t="s">
        <v>2842</v>
      </c>
      <c r="J485" t="s">
        <v>2843</v>
      </c>
      <c r="K485" t="s">
        <v>2844</v>
      </c>
      <c r="L485" t="s">
        <v>756</v>
      </c>
      <c r="M485" t="s">
        <v>42</v>
      </c>
      <c r="N485">
        <v>53080</v>
      </c>
      <c r="O485" t="s">
        <v>2845</v>
      </c>
      <c r="P485">
        <v>43.390432999616898</v>
      </c>
      <c r="Q485">
        <v>-87.951106429221596</v>
      </c>
      <c r="U485" t="s">
        <v>2840</v>
      </c>
      <c r="V485" t="s">
        <v>2842</v>
      </c>
      <c r="W485" t="s">
        <v>2844</v>
      </c>
      <c r="X485" t="s">
        <v>756</v>
      </c>
      <c r="Y485" t="s">
        <v>42</v>
      </c>
      <c r="Z485" t="s">
        <v>49</v>
      </c>
      <c r="AA485">
        <v>44435</v>
      </c>
      <c r="AB485" t="s">
        <v>2846</v>
      </c>
    </row>
    <row r="486" spans="1:29" x14ac:dyDescent="0.2">
      <c r="A486">
        <v>9049</v>
      </c>
      <c r="B486" t="s">
        <v>31</v>
      </c>
      <c r="C486" t="s">
        <v>392</v>
      </c>
      <c r="D486" t="s">
        <v>2847</v>
      </c>
      <c r="E486" t="s">
        <v>61</v>
      </c>
      <c r="F486" t="s">
        <v>2848</v>
      </c>
      <c r="G486" t="s">
        <v>2612</v>
      </c>
      <c r="H486" t="s">
        <v>2849</v>
      </c>
      <c r="I486" t="s">
        <v>2850</v>
      </c>
      <c r="J486" t="s">
        <v>2851</v>
      </c>
      <c r="K486" t="s">
        <v>2852</v>
      </c>
      <c r="L486" t="s">
        <v>405</v>
      </c>
      <c r="M486" t="s">
        <v>42</v>
      </c>
      <c r="N486">
        <v>94545</v>
      </c>
      <c r="O486" t="s">
        <v>2853</v>
      </c>
      <c r="P486">
        <v>37.640880727931098</v>
      </c>
      <c r="Q486">
        <v>-122.13744191798</v>
      </c>
      <c r="R486">
        <v>67</v>
      </c>
      <c r="U486" t="s">
        <v>2854</v>
      </c>
      <c r="V486" t="s">
        <v>2850</v>
      </c>
      <c r="W486" t="s">
        <v>2855</v>
      </c>
      <c r="X486" t="s">
        <v>2856</v>
      </c>
      <c r="Y486" t="s">
        <v>199</v>
      </c>
      <c r="Z486" t="s">
        <v>49</v>
      </c>
      <c r="AA486">
        <v>44779</v>
      </c>
      <c r="AB486" t="s">
        <v>2857</v>
      </c>
    </row>
    <row r="487" spans="1:29" x14ac:dyDescent="0.2">
      <c r="A487">
        <v>9050</v>
      </c>
      <c r="B487" t="s">
        <v>31</v>
      </c>
      <c r="C487" t="s">
        <v>392</v>
      </c>
      <c r="D487" t="s">
        <v>1425</v>
      </c>
      <c r="E487" t="s">
        <v>34</v>
      </c>
      <c r="F487" t="s">
        <v>2858</v>
      </c>
      <c r="G487" t="s">
        <v>2508</v>
      </c>
      <c r="H487" t="s">
        <v>2859</v>
      </c>
      <c r="I487" t="s">
        <v>1427</v>
      </c>
      <c r="J487" t="s">
        <v>2860</v>
      </c>
      <c r="K487" t="s">
        <v>976</v>
      </c>
      <c r="L487" t="s">
        <v>133</v>
      </c>
      <c r="M487" t="s">
        <v>66</v>
      </c>
      <c r="N487" t="s">
        <v>2861</v>
      </c>
      <c r="O487" t="s">
        <v>2862</v>
      </c>
      <c r="P487">
        <v>42.303280173782198</v>
      </c>
      <c r="Q487">
        <v>-83.022206802486494</v>
      </c>
      <c r="U487" t="s">
        <v>1425</v>
      </c>
      <c r="V487" t="s">
        <v>1427</v>
      </c>
      <c r="W487" t="s">
        <v>1032</v>
      </c>
      <c r="X487" t="s">
        <v>130</v>
      </c>
      <c r="Y487" t="s">
        <v>42</v>
      </c>
      <c r="Z487" t="s">
        <v>49</v>
      </c>
      <c r="AA487">
        <v>44435</v>
      </c>
      <c r="AB487" t="s">
        <v>1428</v>
      </c>
    </row>
    <row r="488" spans="1:29" x14ac:dyDescent="0.2">
      <c r="A488">
        <v>9051</v>
      </c>
      <c r="B488" t="s">
        <v>31</v>
      </c>
      <c r="C488" t="s">
        <v>392</v>
      </c>
      <c r="D488" t="s">
        <v>2863</v>
      </c>
      <c r="E488" t="s">
        <v>34</v>
      </c>
      <c r="F488" t="s">
        <v>2863</v>
      </c>
      <c r="G488" t="s">
        <v>2508</v>
      </c>
      <c r="H488" t="s">
        <v>2864</v>
      </c>
      <c r="I488" t="s">
        <v>2865</v>
      </c>
      <c r="J488" t="s">
        <v>2866</v>
      </c>
      <c r="K488" t="s">
        <v>2867</v>
      </c>
      <c r="L488" t="s">
        <v>351</v>
      </c>
      <c r="M488" t="s">
        <v>42</v>
      </c>
      <c r="N488">
        <v>44131</v>
      </c>
      <c r="O488" t="s">
        <v>2868</v>
      </c>
      <c r="P488">
        <v>41.362816580334901</v>
      </c>
      <c r="Q488">
        <v>-81.624614654749493</v>
      </c>
      <c r="U488" t="s">
        <v>2863</v>
      </c>
      <c r="V488" t="s">
        <v>2865</v>
      </c>
      <c r="W488" t="s">
        <v>1009</v>
      </c>
      <c r="X488" t="s">
        <v>405</v>
      </c>
      <c r="Y488" t="s">
        <v>42</v>
      </c>
      <c r="AB488" t="s">
        <v>2865</v>
      </c>
    </row>
    <row r="489" spans="1:29" x14ac:dyDescent="0.2">
      <c r="A489">
        <v>9052</v>
      </c>
      <c r="B489" t="s">
        <v>31</v>
      </c>
      <c r="C489" t="s">
        <v>392</v>
      </c>
      <c r="D489" t="s">
        <v>2869</v>
      </c>
      <c r="E489" t="s">
        <v>34</v>
      </c>
      <c r="F489" t="s">
        <v>1127</v>
      </c>
      <c r="G489" t="s">
        <v>2573</v>
      </c>
      <c r="H489" t="s">
        <v>2870</v>
      </c>
      <c r="I489" t="s">
        <v>2865</v>
      </c>
      <c r="J489" t="s">
        <v>2866</v>
      </c>
      <c r="K489" t="s">
        <v>2867</v>
      </c>
      <c r="L489" t="s">
        <v>351</v>
      </c>
      <c r="M489" t="s">
        <v>2080</v>
      </c>
      <c r="N489">
        <v>44131</v>
      </c>
      <c r="O489" t="s">
        <v>2868</v>
      </c>
      <c r="P489">
        <v>41.362788396854</v>
      </c>
      <c r="Q489">
        <v>-81.624700485464601</v>
      </c>
      <c r="U489" t="s">
        <v>2871</v>
      </c>
      <c r="V489" t="s">
        <v>2865</v>
      </c>
      <c r="W489" t="s">
        <v>1009</v>
      </c>
      <c r="X489" t="s">
        <v>405</v>
      </c>
      <c r="Y489" t="s">
        <v>42</v>
      </c>
      <c r="Z489" t="s">
        <v>49</v>
      </c>
      <c r="AA489">
        <v>44426</v>
      </c>
      <c r="AB489" t="s">
        <v>2872</v>
      </c>
    </row>
    <row r="490" spans="1:29" x14ac:dyDescent="0.2">
      <c r="A490">
        <v>9053</v>
      </c>
      <c r="B490" t="s">
        <v>31</v>
      </c>
      <c r="C490" t="s">
        <v>392</v>
      </c>
      <c r="D490" t="s">
        <v>2869</v>
      </c>
      <c r="E490" t="s">
        <v>34</v>
      </c>
      <c r="F490" t="s">
        <v>2873</v>
      </c>
      <c r="G490" t="s">
        <v>392</v>
      </c>
      <c r="H490" t="s">
        <v>2874</v>
      </c>
      <c r="I490" t="s">
        <v>2865</v>
      </c>
      <c r="J490" t="s">
        <v>2875</v>
      </c>
      <c r="K490" t="s">
        <v>1009</v>
      </c>
      <c r="L490" t="s">
        <v>405</v>
      </c>
      <c r="M490" t="s">
        <v>42</v>
      </c>
      <c r="N490">
        <v>94538</v>
      </c>
      <c r="O490" t="s">
        <v>2868</v>
      </c>
      <c r="P490">
        <v>37.4634510868947</v>
      </c>
      <c r="Q490">
        <v>-121.925105931478</v>
      </c>
      <c r="U490" t="s">
        <v>2871</v>
      </c>
      <c r="V490" t="s">
        <v>2865</v>
      </c>
      <c r="W490" t="s">
        <v>1009</v>
      </c>
      <c r="X490" t="s">
        <v>405</v>
      </c>
      <c r="Y490" t="s">
        <v>42</v>
      </c>
      <c r="Z490" t="s">
        <v>49</v>
      </c>
      <c r="AA490">
        <v>44426</v>
      </c>
      <c r="AB490" t="s">
        <v>2872</v>
      </c>
    </row>
    <row r="491" spans="1:29" x14ac:dyDescent="0.2">
      <c r="A491">
        <v>9054</v>
      </c>
      <c r="B491" t="s">
        <v>31</v>
      </c>
      <c r="C491" t="s">
        <v>392</v>
      </c>
      <c r="D491" t="s">
        <v>2876</v>
      </c>
      <c r="E491" t="s">
        <v>61</v>
      </c>
      <c r="F491" t="s">
        <v>2876</v>
      </c>
      <c r="G491" t="s">
        <v>2612</v>
      </c>
      <c r="H491" t="s">
        <v>2877</v>
      </c>
      <c r="I491" t="s">
        <v>2878</v>
      </c>
      <c r="J491" t="s">
        <v>2879</v>
      </c>
      <c r="K491" t="s">
        <v>2760</v>
      </c>
      <c r="L491" t="s">
        <v>331</v>
      </c>
      <c r="M491" t="s">
        <v>2880</v>
      </c>
      <c r="N491">
        <v>14615</v>
      </c>
      <c r="O491" t="s">
        <v>117</v>
      </c>
      <c r="P491">
        <v>43.201962306288699</v>
      </c>
      <c r="Q491">
        <v>-77.629025076192093</v>
      </c>
      <c r="U491" t="s">
        <v>2881</v>
      </c>
      <c r="V491" t="s">
        <v>2878</v>
      </c>
      <c r="W491" t="s">
        <v>2760</v>
      </c>
      <c r="X491" t="s">
        <v>331</v>
      </c>
      <c r="Y491" t="s">
        <v>42</v>
      </c>
      <c r="Z491" t="s">
        <v>49</v>
      </c>
      <c r="AA491">
        <v>44434</v>
      </c>
      <c r="AB491" t="s">
        <v>2882</v>
      </c>
    </row>
    <row r="492" spans="1:29" x14ac:dyDescent="0.2">
      <c r="A492">
        <v>9055</v>
      </c>
      <c r="B492" t="s">
        <v>31</v>
      </c>
      <c r="C492" t="s">
        <v>392</v>
      </c>
      <c r="D492" t="s">
        <v>2883</v>
      </c>
      <c r="E492" t="s">
        <v>61</v>
      </c>
      <c r="F492" t="s">
        <v>2884</v>
      </c>
      <c r="G492" t="s">
        <v>2612</v>
      </c>
      <c r="H492" t="s">
        <v>2885</v>
      </c>
      <c r="I492" t="s">
        <v>455</v>
      </c>
      <c r="J492" t="s">
        <v>2886</v>
      </c>
      <c r="K492" t="s">
        <v>2887</v>
      </c>
      <c r="L492" t="s">
        <v>458</v>
      </c>
      <c r="M492" t="s">
        <v>42</v>
      </c>
      <c r="N492">
        <v>98837</v>
      </c>
      <c r="O492" t="s">
        <v>459</v>
      </c>
      <c r="P492">
        <v>47.135893560241797</v>
      </c>
      <c r="Q492">
        <v>-119.199546358134</v>
      </c>
      <c r="R492" t="s">
        <v>2888</v>
      </c>
      <c r="U492" t="s">
        <v>460</v>
      </c>
      <c r="V492" t="s">
        <v>455</v>
      </c>
      <c r="W492" t="s">
        <v>457</v>
      </c>
      <c r="X492" t="s">
        <v>458</v>
      </c>
      <c r="Y492" t="s">
        <v>42</v>
      </c>
      <c r="Z492" t="s">
        <v>49</v>
      </c>
      <c r="AA492">
        <v>44435</v>
      </c>
      <c r="AB492" t="s">
        <v>2889</v>
      </c>
      <c r="AC492" t="s">
        <v>2890</v>
      </c>
    </row>
    <row r="493" spans="1:29" x14ac:dyDescent="0.2">
      <c r="A493">
        <v>9056</v>
      </c>
      <c r="B493" t="s">
        <v>31</v>
      </c>
      <c r="C493" t="s">
        <v>392</v>
      </c>
      <c r="D493" t="s">
        <v>2883</v>
      </c>
      <c r="E493" t="s">
        <v>61</v>
      </c>
      <c r="F493" t="s">
        <v>2891</v>
      </c>
      <c r="G493" t="s">
        <v>392</v>
      </c>
      <c r="H493" t="s">
        <v>2892</v>
      </c>
      <c r="I493" t="s">
        <v>455</v>
      </c>
      <c r="J493" t="s">
        <v>2893</v>
      </c>
      <c r="K493" t="s">
        <v>457</v>
      </c>
      <c r="L493" t="s">
        <v>458</v>
      </c>
      <c r="M493" t="s">
        <v>42</v>
      </c>
      <c r="N493">
        <v>98072</v>
      </c>
      <c r="O493" t="s">
        <v>459</v>
      </c>
      <c r="P493">
        <v>47.782048681228098</v>
      </c>
      <c r="Q493">
        <v>-122.15435580228799</v>
      </c>
      <c r="R493">
        <v>50</v>
      </c>
      <c r="U493" t="s">
        <v>460</v>
      </c>
      <c r="V493" t="s">
        <v>455</v>
      </c>
      <c r="W493" t="s">
        <v>457</v>
      </c>
      <c r="X493" t="s">
        <v>458</v>
      </c>
      <c r="Y493" t="s">
        <v>42</v>
      </c>
      <c r="Z493" t="s">
        <v>49</v>
      </c>
      <c r="AA493">
        <v>44435</v>
      </c>
      <c r="AB493" t="s">
        <v>2894</v>
      </c>
    </row>
    <row r="494" spans="1:29" x14ac:dyDescent="0.2">
      <c r="A494">
        <v>9057</v>
      </c>
      <c r="B494" t="s">
        <v>31</v>
      </c>
      <c r="C494" t="s">
        <v>392</v>
      </c>
      <c r="D494" t="s">
        <v>2895</v>
      </c>
      <c r="E494" t="s">
        <v>61</v>
      </c>
      <c r="F494" t="s">
        <v>2896</v>
      </c>
      <c r="G494" t="s">
        <v>2508</v>
      </c>
      <c r="H494" t="s">
        <v>2897</v>
      </c>
      <c r="I494" t="s">
        <v>2898</v>
      </c>
      <c r="J494" t="s">
        <v>2899</v>
      </c>
      <c r="K494" t="s">
        <v>1523</v>
      </c>
      <c r="L494" t="s">
        <v>296</v>
      </c>
      <c r="M494" t="s">
        <v>42</v>
      </c>
      <c r="N494">
        <v>80503</v>
      </c>
      <c r="O494" t="s">
        <v>2900</v>
      </c>
      <c r="P494">
        <v>39.780937035996097</v>
      </c>
      <c r="Q494">
        <v>-105.166260060363</v>
      </c>
      <c r="U494" t="s">
        <v>2901</v>
      </c>
      <c r="V494" t="s">
        <v>2898</v>
      </c>
      <c r="W494" t="s">
        <v>1523</v>
      </c>
      <c r="X494" t="s">
        <v>296</v>
      </c>
      <c r="Y494" t="s">
        <v>42</v>
      </c>
      <c r="Z494" t="s">
        <v>49</v>
      </c>
      <c r="AA494">
        <v>44425</v>
      </c>
      <c r="AB494" t="s">
        <v>2902</v>
      </c>
      <c r="AC494" t="s">
        <v>2903</v>
      </c>
    </row>
    <row r="495" spans="1:29" x14ac:dyDescent="0.2">
      <c r="A495">
        <v>9058</v>
      </c>
      <c r="B495" t="s">
        <v>31</v>
      </c>
      <c r="C495" t="s">
        <v>392</v>
      </c>
      <c r="D495" t="s">
        <v>2904</v>
      </c>
      <c r="E495" t="s">
        <v>61</v>
      </c>
      <c r="F495" t="s">
        <v>2905</v>
      </c>
      <c r="G495" t="s">
        <v>2573</v>
      </c>
      <c r="H495" t="s">
        <v>2906</v>
      </c>
      <c r="I495" t="s">
        <v>2907</v>
      </c>
      <c r="J495" t="s">
        <v>2908</v>
      </c>
      <c r="K495" t="s">
        <v>953</v>
      </c>
      <c r="L495" t="s">
        <v>405</v>
      </c>
      <c r="M495" t="s">
        <v>42</v>
      </c>
      <c r="N495">
        <v>95120</v>
      </c>
      <c r="O495" t="s">
        <v>2909</v>
      </c>
      <c r="P495">
        <v>37.2105942896738</v>
      </c>
      <c r="Q495">
        <v>-121.80717090120601</v>
      </c>
      <c r="U495" t="s">
        <v>2904</v>
      </c>
      <c r="V495" t="s">
        <v>2907</v>
      </c>
      <c r="W495" t="s">
        <v>2910</v>
      </c>
      <c r="X495" t="s">
        <v>331</v>
      </c>
      <c r="Y495" t="s">
        <v>42</v>
      </c>
      <c r="AB495" t="s">
        <v>2907</v>
      </c>
    </row>
    <row r="496" spans="1:29" x14ac:dyDescent="0.2">
      <c r="A496">
        <v>9059</v>
      </c>
      <c r="B496" t="s">
        <v>59</v>
      </c>
      <c r="C496" t="s">
        <v>392</v>
      </c>
      <c r="D496" t="s">
        <v>2911</v>
      </c>
      <c r="E496" t="s">
        <v>61</v>
      </c>
      <c r="F496" t="s">
        <v>2911</v>
      </c>
      <c r="G496" t="s">
        <v>2612</v>
      </c>
      <c r="H496" t="s">
        <v>2912</v>
      </c>
      <c r="I496" t="s">
        <v>2913</v>
      </c>
      <c r="J496" t="s">
        <v>2914</v>
      </c>
      <c r="K496" t="s">
        <v>2632</v>
      </c>
      <c r="L496" t="s">
        <v>1568</v>
      </c>
      <c r="M496" t="s">
        <v>42</v>
      </c>
      <c r="N496">
        <v>20740</v>
      </c>
      <c r="O496" t="s">
        <v>2915</v>
      </c>
      <c r="P496">
        <v>38.979861145704</v>
      </c>
      <c r="Q496">
        <v>-76.925657899884996</v>
      </c>
      <c r="U496" t="s">
        <v>2911</v>
      </c>
      <c r="V496" t="s">
        <v>2913</v>
      </c>
      <c r="W496" t="s">
        <v>2632</v>
      </c>
      <c r="X496" t="s">
        <v>1568</v>
      </c>
      <c r="Y496" t="s">
        <v>42</v>
      </c>
      <c r="Z496" t="s">
        <v>49</v>
      </c>
      <c r="AA496">
        <v>44416</v>
      </c>
      <c r="AB496" t="s">
        <v>2916</v>
      </c>
      <c r="AC496" t="s">
        <v>2917</v>
      </c>
    </row>
    <row r="497" spans="1:29" x14ac:dyDescent="0.2">
      <c r="A497">
        <v>9060</v>
      </c>
      <c r="B497" t="s">
        <v>31</v>
      </c>
      <c r="C497" t="s">
        <v>392</v>
      </c>
      <c r="D497" t="s">
        <v>2918</v>
      </c>
      <c r="E497" t="s">
        <v>61</v>
      </c>
      <c r="F497" t="s">
        <v>2918</v>
      </c>
      <c r="G497" t="s">
        <v>2612</v>
      </c>
      <c r="H497" t="s">
        <v>2919</v>
      </c>
      <c r="I497" t="s">
        <v>2920</v>
      </c>
      <c r="J497" t="s">
        <v>2921</v>
      </c>
      <c r="K497" t="s">
        <v>1104</v>
      </c>
      <c r="L497" t="s">
        <v>296</v>
      </c>
      <c r="M497" t="s">
        <v>42</v>
      </c>
      <c r="N497">
        <v>80127</v>
      </c>
      <c r="O497" t="s">
        <v>2922</v>
      </c>
      <c r="P497">
        <v>39.5692339168925</v>
      </c>
      <c r="Q497">
        <v>-105.12648145852</v>
      </c>
      <c r="U497" t="s">
        <v>2918</v>
      </c>
      <c r="V497" t="s">
        <v>2920</v>
      </c>
      <c r="W497" t="s">
        <v>1104</v>
      </c>
      <c r="X497" t="s">
        <v>296</v>
      </c>
      <c r="Y497" t="s">
        <v>42</v>
      </c>
      <c r="Z497" t="s">
        <v>49</v>
      </c>
      <c r="AA497">
        <v>44434</v>
      </c>
      <c r="AB497" t="s">
        <v>2923</v>
      </c>
      <c r="AC497" t="s">
        <v>2924</v>
      </c>
    </row>
    <row r="498" spans="1:29" x14ac:dyDescent="0.2">
      <c r="A498">
        <v>9061</v>
      </c>
      <c r="B498" t="s">
        <v>59</v>
      </c>
      <c r="C498" t="s">
        <v>392</v>
      </c>
      <c r="D498" t="s">
        <v>2925</v>
      </c>
      <c r="E498" t="s">
        <v>34</v>
      </c>
      <c r="F498" t="s">
        <v>2926</v>
      </c>
      <c r="G498" t="s">
        <v>2508</v>
      </c>
      <c r="H498" t="s">
        <v>2927</v>
      </c>
      <c r="I498" t="s">
        <v>2928</v>
      </c>
      <c r="J498" t="s">
        <v>2929</v>
      </c>
      <c r="K498" t="s">
        <v>2930</v>
      </c>
      <c r="L498" t="s">
        <v>623</v>
      </c>
      <c r="M498" t="s">
        <v>42</v>
      </c>
      <c r="N498">
        <v>55432</v>
      </c>
      <c r="O498" t="s">
        <v>2931</v>
      </c>
      <c r="P498">
        <v>45.067211150281601</v>
      </c>
      <c r="Q498">
        <v>-93.233538802389504</v>
      </c>
      <c r="U498" t="s">
        <v>2932</v>
      </c>
      <c r="V498" t="s">
        <v>2933</v>
      </c>
      <c r="W498" t="s">
        <v>2930</v>
      </c>
      <c r="X498" t="s">
        <v>623</v>
      </c>
      <c r="Y498" t="s">
        <v>42</v>
      </c>
      <c r="Z498" t="s">
        <v>49</v>
      </c>
      <c r="AA498">
        <v>44443</v>
      </c>
      <c r="AB498" t="s">
        <v>2934</v>
      </c>
    </row>
    <row r="499" spans="1:29" x14ac:dyDescent="0.2">
      <c r="A499">
        <v>9062</v>
      </c>
      <c r="B499" t="s">
        <v>31</v>
      </c>
      <c r="C499" t="s">
        <v>392</v>
      </c>
      <c r="D499" t="s">
        <v>2935</v>
      </c>
      <c r="E499" t="s">
        <v>61</v>
      </c>
      <c r="F499" t="s">
        <v>2936</v>
      </c>
      <c r="G499" t="s">
        <v>2612</v>
      </c>
      <c r="H499" t="s">
        <v>2937</v>
      </c>
      <c r="I499" t="s">
        <v>2938</v>
      </c>
      <c r="J499" t="s">
        <v>2939</v>
      </c>
      <c r="K499" t="s">
        <v>2940</v>
      </c>
      <c r="L499" t="s">
        <v>405</v>
      </c>
      <c r="M499" t="s">
        <v>42</v>
      </c>
      <c r="N499">
        <v>91109</v>
      </c>
      <c r="O499" t="s">
        <v>2941</v>
      </c>
      <c r="P499">
        <v>34.199395906872802</v>
      </c>
      <c r="Q499">
        <v>-118.17501864707199</v>
      </c>
      <c r="U499" t="s">
        <v>2942</v>
      </c>
      <c r="V499" t="s">
        <v>2943</v>
      </c>
      <c r="W499" t="s">
        <v>2196</v>
      </c>
      <c r="X499" t="s">
        <v>2196</v>
      </c>
      <c r="Y499" t="s">
        <v>42</v>
      </c>
      <c r="AB499" t="s">
        <v>2943</v>
      </c>
    </row>
    <row r="500" spans="1:29" x14ac:dyDescent="0.2">
      <c r="A500">
        <v>9063</v>
      </c>
      <c r="B500" t="s">
        <v>31</v>
      </c>
      <c r="C500" t="s">
        <v>392</v>
      </c>
      <c r="D500" t="s">
        <v>2944</v>
      </c>
      <c r="E500" t="s">
        <v>61</v>
      </c>
      <c r="F500" t="s">
        <v>2945</v>
      </c>
      <c r="G500" t="s">
        <v>672</v>
      </c>
      <c r="H500" t="s">
        <v>2946</v>
      </c>
      <c r="I500" t="s">
        <v>2947</v>
      </c>
      <c r="J500" t="s">
        <v>2948</v>
      </c>
      <c r="K500" t="s">
        <v>2760</v>
      </c>
      <c r="L500" t="s">
        <v>331</v>
      </c>
      <c r="M500" t="s">
        <v>42</v>
      </c>
      <c r="N500">
        <v>14652</v>
      </c>
      <c r="O500" t="s">
        <v>2949</v>
      </c>
      <c r="P500">
        <v>43.197004563942897</v>
      </c>
      <c r="Q500">
        <v>-77.630176554574206</v>
      </c>
      <c r="U500" t="s">
        <v>2944</v>
      </c>
      <c r="V500" t="s">
        <v>2950</v>
      </c>
      <c r="W500" t="s">
        <v>2760</v>
      </c>
      <c r="X500" t="s">
        <v>331</v>
      </c>
      <c r="Y500" t="s">
        <v>42</v>
      </c>
      <c r="Z500" t="s">
        <v>49</v>
      </c>
      <c r="AA500">
        <v>44416</v>
      </c>
      <c r="AB500" t="s">
        <v>2951</v>
      </c>
    </row>
    <row r="501" spans="1:29" x14ac:dyDescent="0.2">
      <c r="A501">
        <v>9064</v>
      </c>
      <c r="B501" t="s">
        <v>31</v>
      </c>
      <c r="C501" t="s">
        <v>392</v>
      </c>
      <c r="D501" t="s">
        <v>2952</v>
      </c>
      <c r="E501" t="s">
        <v>34</v>
      </c>
      <c r="F501" t="s">
        <v>2953</v>
      </c>
      <c r="G501" t="s">
        <v>2573</v>
      </c>
      <c r="H501" t="s">
        <v>2954</v>
      </c>
      <c r="I501" t="s">
        <v>2363</v>
      </c>
      <c r="J501" t="s">
        <v>2955</v>
      </c>
      <c r="K501" t="s">
        <v>2584</v>
      </c>
      <c r="L501" t="s">
        <v>344</v>
      </c>
      <c r="M501" t="s">
        <v>42</v>
      </c>
      <c r="N501" t="s">
        <v>2956</v>
      </c>
      <c r="O501" t="s">
        <v>2957</v>
      </c>
      <c r="P501">
        <v>42.406539942543802</v>
      </c>
      <c r="Q501">
        <v>-71.272539773647097</v>
      </c>
      <c r="U501" t="s">
        <v>2361</v>
      </c>
      <c r="V501" t="s">
        <v>2363</v>
      </c>
      <c r="W501" t="s">
        <v>2584</v>
      </c>
      <c r="X501" t="s">
        <v>344</v>
      </c>
      <c r="Y501" t="s">
        <v>42</v>
      </c>
      <c r="Z501" t="s">
        <v>49</v>
      </c>
      <c r="AA501">
        <v>44435</v>
      </c>
      <c r="AB501" t="s">
        <v>2958</v>
      </c>
      <c r="AC501" t="s">
        <v>2959</v>
      </c>
    </row>
    <row r="502" spans="1:29" x14ac:dyDescent="0.2">
      <c r="A502">
        <v>9065</v>
      </c>
      <c r="B502" t="s">
        <v>31</v>
      </c>
      <c r="C502" t="s">
        <v>392</v>
      </c>
      <c r="D502" t="s">
        <v>2952</v>
      </c>
      <c r="E502" t="s">
        <v>34</v>
      </c>
      <c r="F502" t="s">
        <v>2960</v>
      </c>
      <c r="G502" t="s">
        <v>2573</v>
      </c>
      <c r="H502" t="s">
        <v>2954</v>
      </c>
      <c r="I502" t="s">
        <v>2363</v>
      </c>
      <c r="J502" t="s">
        <v>2961</v>
      </c>
      <c r="K502" t="s">
        <v>2962</v>
      </c>
      <c r="L502" t="s">
        <v>2366</v>
      </c>
      <c r="M502" t="s">
        <v>42</v>
      </c>
      <c r="N502">
        <v>70776</v>
      </c>
      <c r="O502" t="s">
        <v>2957</v>
      </c>
      <c r="P502">
        <v>30.235844451886202</v>
      </c>
      <c r="Q502">
        <v>-91.099597389348105</v>
      </c>
      <c r="U502" t="s">
        <v>2361</v>
      </c>
      <c r="V502" t="s">
        <v>2363</v>
      </c>
      <c r="W502" t="s">
        <v>2584</v>
      </c>
      <c r="X502" t="s">
        <v>344</v>
      </c>
      <c r="Y502" t="s">
        <v>42</v>
      </c>
      <c r="Z502" t="s">
        <v>49</v>
      </c>
      <c r="AA502">
        <v>44435</v>
      </c>
      <c r="AB502" t="s">
        <v>2958</v>
      </c>
      <c r="AC502" t="s">
        <v>2963</v>
      </c>
    </row>
    <row r="503" spans="1:29" x14ac:dyDescent="0.2">
      <c r="A503">
        <v>9066</v>
      </c>
      <c r="B503" t="s">
        <v>31</v>
      </c>
      <c r="C503" t="s">
        <v>392</v>
      </c>
      <c r="D503" t="s">
        <v>2964</v>
      </c>
      <c r="E503" t="s">
        <v>34</v>
      </c>
      <c r="F503" t="s">
        <v>2965</v>
      </c>
      <c r="G503" t="s">
        <v>672</v>
      </c>
      <c r="H503" t="s">
        <v>2966</v>
      </c>
      <c r="I503" t="s">
        <v>902</v>
      </c>
      <c r="J503" t="s">
        <v>2967</v>
      </c>
      <c r="K503" t="s">
        <v>1515</v>
      </c>
      <c r="L503" t="s">
        <v>130</v>
      </c>
      <c r="M503" t="s">
        <v>42</v>
      </c>
      <c r="N503">
        <v>48083</v>
      </c>
      <c r="O503" t="s">
        <v>2968</v>
      </c>
      <c r="P503">
        <v>42.544073742966802</v>
      </c>
      <c r="Q503">
        <v>-83.1109337025825</v>
      </c>
      <c r="U503" t="s">
        <v>2969</v>
      </c>
      <c r="V503" t="s">
        <v>893</v>
      </c>
      <c r="W503" t="s">
        <v>729</v>
      </c>
      <c r="X503" t="s">
        <v>864</v>
      </c>
      <c r="Y503" t="s">
        <v>2970</v>
      </c>
      <c r="Z503" t="s">
        <v>49</v>
      </c>
      <c r="AA503">
        <v>44414</v>
      </c>
      <c r="AB503" t="s">
        <v>2971</v>
      </c>
      <c r="AC503" t="s">
        <v>2972</v>
      </c>
    </row>
    <row r="504" spans="1:29" x14ac:dyDescent="0.2">
      <c r="A504">
        <v>9067</v>
      </c>
      <c r="B504" t="s">
        <v>59</v>
      </c>
      <c r="C504" t="s">
        <v>392</v>
      </c>
      <c r="D504" t="s">
        <v>2973</v>
      </c>
      <c r="E504" t="s">
        <v>61</v>
      </c>
      <c r="F504" t="s">
        <v>2973</v>
      </c>
      <c r="G504" t="s">
        <v>2628</v>
      </c>
      <c r="H504" t="s">
        <v>2629</v>
      </c>
      <c r="I504" t="s">
        <v>2974</v>
      </c>
      <c r="J504" t="s">
        <v>2975</v>
      </c>
      <c r="K504" t="s">
        <v>2976</v>
      </c>
      <c r="L504" t="s">
        <v>736</v>
      </c>
      <c r="M504" t="s">
        <v>42</v>
      </c>
      <c r="N504">
        <v>38501</v>
      </c>
      <c r="O504" t="s">
        <v>2977</v>
      </c>
      <c r="P504">
        <v>36.200000000000003</v>
      </c>
      <c r="Q504">
        <v>-86</v>
      </c>
      <c r="R504">
        <v>2</v>
      </c>
      <c r="U504" t="s">
        <v>2973</v>
      </c>
      <c r="V504" t="s">
        <v>2974</v>
      </c>
      <c r="W504" t="s">
        <v>2976</v>
      </c>
      <c r="X504" t="s">
        <v>736</v>
      </c>
      <c r="Y504" t="s">
        <v>42</v>
      </c>
      <c r="Z504" t="s">
        <v>49</v>
      </c>
      <c r="AA504">
        <v>44780</v>
      </c>
      <c r="AB504" t="s">
        <v>2978</v>
      </c>
      <c r="AC504" t="s">
        <v>2979</v>
      </c>
    </row>
    <row r="505" spans="1:29" x14ac:dyDescent="0.2">
      <c r="A505">
        <v>9068</v>
      </c>
      <c r="B505" t="s">
        <v>59</v>
      </c>
      <c r="C505" t="s">
        <v>392</v>
      </c>
      <c r="D505" t="s">
        <v>2980</v>
      </c>
      <c r="E505" t="s">
        <v>34</v>
      </c>
      <c r="F505" t="s">
        <v>2981</v>
      </c>
      <c r="G505" t="s">
        <v>2128</v>
      </c>
      <c r="H505" t="s">
        <v>2982</v>
      </c>
      <c r="I505" t="s">
        <v>2983</v>
      </c>
      <c r="J505" t="s">
        <v>2984</v>
      </c>
      <c r="K505" t="s">
        <v>2985</v>
      </c>
      <c r="L505" t="s">
        <v>25</v>
      </c>
      <c r="M505" t="s">
        <v>66</v>
      </c>
      <c r="N505" t="s">
        <v>2986</v>
      </c>
      <c r="O505" t="s">
        <v>2987</v>
      </c>
      <c r="P505">
        <v>45.597827356254903</v>
      </c>
      <c r="Q505">
        <v>-73.569431859592399</v>
      </c>
      <c r="R505">
        <v>25</v>
      </c>
      <c r="U505" t="s">
        <v>2980</v>
      </c>
      <c r="V505" t="s">
        <v>2983</v>
      </c>
      <c r="W505" t="s">
        <v>2985</v>
      </c>
      <c r="X505" t="s">
        <v>25</v>
      </c>
      <c r="Y505" t="s">
        <v>66</v>
      </c>
      <c r="Z505" t="s">
        <v>49</v>
      </c>
      <c r="AA505">
        <v>44779</v>
      </c>
      <c r="AB505" t="s">
        <v>2988</v>
      </c>
      <c r="AC505" t="s">
        <v>2989</v>
      </c>
    </row>
    <row r="506" spans="1:29" x14ac:dyDescent="0.2">
      <c r="A506">
        <v>9069</v>
      </c>
      <c r="B506" t="s">
        <v>59</v>
      </c>
      <c r="C506" t="s">
        <v>392</v>
      </c>
      <c r="D506" t="s">
        <v>2990</v>
      </c>
      <c r="E506" t="s">
        <v>61</v>
      </c>
      <c r="F506" t="s">
        <v>2991</v>
      </c>
      <c r="G506" t="s">
        <v>2128</v>
      </c>
      <c r="H506" t="s">
        <v>2992</v>
      </c>
      <c r="I506" t="s">
        <v>2993</v>
      </c>
      <c r="J506" t="s">
        <v>2994</v>
      </c>
      <c r="K506" t="s">
        <v>2995</v>
      </c>
      <c r="L506" t="s">
        <v>405</v>
      </c>
      <c r="M506" t="s">
        <v>42</v>
      </c>
      <c r="N506">
        <v>93103</v>
      </c>
      <c r="O506" t="s">
        <v>2996</v>
      </c>
      <c r="P506">
        <v>34.426123523443103</v>
      </c>
      <c r="Q506">
        <v>-119.685536646676</v>
      </c>
      <c r="U506" t="s">
        <v>2990</v>
      </c>
      <c r="V506" t="s">
        <v>2993</v>
      </c>
      <c r="W506" t="s">
        <v>2995</v>
      </c>
      <c r="X506" t="s">
        <v>405</v>
      </c>
      <c r="Y506" t="s">
        <v>42</v>
      </c>
      <c r="Z506" t="s">
        <v>49</v>
      </c>
      <c r="AA506">
        <v>44437</v>
      </c>
      <c r="AB506" t="s">
        <v>2997</v>
      </c>
      <c r="AC506" t="s">
        <v>2998</v>
      </c>
    </row>
    <row r="507" spans="1:29" x14ac:dyDescent="0.2">
      <c r="A507">
        <v>9070</v>
      </c>
      <c r="B507" t="s">
        <v>31</v>
      </c>
      <c r="C507" t="s">
        <v>392</v>
      </c>
      <c r="D507" t="s">
        <v>2999</v>
      </c>
      <c r="E507" t="s">
        <v>61</v>
      </c>
      <c r="F507" t="s">
        <v>2999</v>
      </c>
      <c r="G507" t="s">
        <v>2508</v>
      </c>
      <c r="H507" t="s">
        <v>3000</v>
      </c>
      <c r="I507" t="s">
        <v>2401</v>
      </c>
      <c r="J507" t="s">
        <v>3001</v>
      </c>
      <c r="K507" t="s">
        <v>2403</v>
      </c>
      <c r="L507" t="s">
        <v>511</v>
      </c>
      <c r="M507" t="s">
        <v>42</v>
      </c>
      <c r="N507">
        <v>19438</v>
      </c>
      <c r="O507" t="s">
        <v>2404</v>
      </c>
      <c r="P507">
        <v>40.2676691870779</v>
      </c>
      <c r="Q507">
        <v>-75.364094916046696</v>
      </c>
      <c r="R507">
        <v>25</v>
      </c>
      <c r="U507" t="s">
        <v>2999</v>
      </c>
      <c r="V507" t="s">
        <v>2401</v>
      </c>
      <c r="W507" t="s">
        <v>2403</v>
      </c>
      <c r="X507" t="s">
        <v>511</v>
      </c>
      <c r="Y507" t="s">
        <v>42</v>
      </c>
      <c r="Z507" t="s">
        <v>49</v>
      </c>
      <c r="AA507">
        <v>44437</v>
      </c>
      <c r="AB507" t="s">
        <v>3002</v>
      </c>
      <c r="AC507" t="s">
        <v>2406</v>
      </c>
    </row>
    <row r="508" spans="1:29" x14ac:dyDescent="0.2">
      <c r="A508">
        <v>9071</v>
      </c>
      <c r="B508" t="s">
        <v>31</v>
      </c>
      <c r="C508" t="s">
        <v>392</v>
      </c>
      <c r="D508" t="s">
        <v>3003</v>
      </c>
      <c r="E508" t="s">
        <v>34</v>
      </c>
      <c r="F508" t="s">
        <v>3004</v>
      </c>
      <c r="G508" t="s">
        <v>2508</v>
      </c>
      <c r="H508" t="s">
        <v>3005</v>
      </c>
      <c r="I508" t="s">
        <v>3006</v>
      </c>
      <c r="J508" t="s">
        <v>3007</v>
      </c>
      <c r="K508" t="s">
        <v>3008</v>
      </c>
      <c r="L508" t="s">
        <v>1568</v>
      </c>
      <c r="M508" t="s">
        <v>42</v>
      </c>
      <c r="N508">
        <v>21666</v>
      </c>
      <c r="O508" t="s">
        <v>3009</v>
      </c>
      <c r="P508">
        <v>38.987132740466002</v>
      </c>
      <c r="Q508">
        <v>-76.319771046552404</v>
      </c>
      <c r="U508" t="s">
        <v>3003</v>
      </c>
      <c r="V508" t="s">
        <v>3006</v>
      </c>
      <c r="W508" t="s">
        <v>3008</v>
      </c>
      <c r="X508" t="s">
        <v>1568</v>
      </c>
      <c r="Y508" t="s">
        <v>42</v>
      </c>
      <c r="Z508" t="s">
        <v>49</v>
      </c>
      <c r="AA508">
        <v>44437</v>
      </c>
      <c r="AB508" t="s">
        <v>3010</v>
      </c>
    </row>
    <row r="509" spans="1:29" x14ac:dyDescent="0.2">
      <c r="A509">
        <v>9072</v>
      </c>
      <c r="B509" t="s">
        <v>59</v>
      </c>
      <c r="C509" t="s">
        <v>392</v>
      </c>
      <c r="D509" t="s">
        <v>4251</v>
      </c>
      <c r="E509" t="s">
        <v>34</v>
      </c>
      <c r="F509" t="s">
        <v>4254</v>
      </c>
      <c r="G509" t="s">
        <v>2612</v>
      </c>
      <c r="H509" t="s">
        <v>4256</v>
      </c>
      <c r="I509" t="s">
        <v>4252</v>
      </c>
      <c r="J509" t="s">
        <v>4255</v>
      </c>
      <c r="K509" t="s">
        <v>4253</v>
      </c>
      <c r="L509" t="s">
        <v>405</v>
      </c>
      <c r="M509" t="s">
        <v>42</v>
      </c>
      <c r="N509">
        <v>94043</v>
      </c>
      <c r="P509">
        <v>37.408885467002101</v>
      </c>
      <c r="Q509">
        <v>-122.079895300811</v>
      </c>
      <c r="R509">
        <v>30</v>
      </c>
      <c r="U509" t="s">
        <v>4254</v>
      </c>
      <c r="V509" t="s">
        <v>4252</v>
      </c>
      <c r="W509" t="s">
        <v>4253</v>
      </c>
      <c r="X509" t="s">
        <v>405</v>
      </c>
      <c r="Y509" t="s">
        <v>42</v>
      </c>
      <c r="Z509" t="s">
        <v>49</v>
      </c>
      <c r="AA509">
        <v>44801</v>
      </c>
      <c r="AB509" t="s">
        <v>4257</v>
      </c>
      <c r="AC509" t="s">
        <v>4258</v>
      </c>
    </row>
    <row r="510" spans="1:29" x14ac:dyDescent="0.2">
      <c r="A510">
        <v>9073</v>
      </c>
      <c r="B510" t="s">
        <v>59</v>
      </c>
      <c r="C510" t="s">
        <v>392</v>
      </c>
      <c r="D510" t="s">
        <v>3011</v>
      </c>
      <c r="E510" t="s">
        <v>61</v>
      </c>
      <c r="F510" t="s">
        <v>3012</v>
      </c>
      <c r="G510" t="s">
        <v>2508</v>
      </c>
      <c r="H510" t="s">
        <v>3013</v>
      </c>
      <c r="I510" t="s">
        <v>3014</v>
      </c>
      <c r="J510" t="s">
        <v>3015</v>
      </c>
      <c r="K510" t="s">
        <v>3016</v>
      </c>
      <c r="L510" t="s">
        <v>251</v>
      </c>
      <c r="M510" t="s">
        <v>66</v>
      </c>
      <c r="N510" t="s">
        <v>3017</v>
      </c>
      <c r="O510" t="s">
        <v>3018</v>
      </c>
      <c r="P510">
        <v>49.251543007571698</v>
      </c>
      <c r="Q510">
        <v>-122.91391730223199</v>
      </c>
      <c r="U510" t="s">
        <v>3019</v>
      </c>
      <c r="V510" t="s">
        <v>3014</v>
      </c>
      <c r="W510" t="s">
        <v>3016</v>
      </c>
      <c r="X510" t="s">
        <v>251</v>
      </c>
      <c r="Y510" t="s">
        <v>66</v>
      </c>
      <c r="Z510" t="s">
        <v>49</v>
      </c>
      <c r="AA510">
        <v>44437</v>
      </c>
      <c r="AB510" t="s">
        <v>3020</v>
      </c>
    </row>
    <row r="511" spans="1:29" x14ac:dyDescent="0.2">
      <c r="A511">
        <v>9074</v>
      </c>
      <c r="B511" t="s">
        <v>59</v>
      </c>
      <c r="C511" t="s">
        <v>392</v>
      </c>
      <c r="D511" t="s">
        <v>3021</v>
      </c>
      <c r="E511" t="s">
        <v>61</v>
      </c>
      <c r="F511" t="s">
        <v>792</v>
      </c>
      <c r="G511" t="s">
        <v>2573</v>
      </c>
      <c r="H511" t="s">
        <v>3022</v>
      </c>
      <c r="I511" t="s">
        <v>3023</v>
      </c>
      <c r="J511" t="s">
        <v>3024</v>
      </c>
      <c r="K511" t="s">
        <v>324</v>
      </c>
      <c r="L511" t="s">
        <v>325</v>
      </c>
      <c r="M511" t="s">
        <v>42</v>
      </c>
      <c r="N511">
        <v>60616</v>
      </c>
      <c r="O511" t="s">
        <v>3025</v>
      </c>
      <c r="P511">
        <v>41.832362236698501</v>
      </c>
      <c r="Q511">
        <v>-87.628315088795205</v>
      </c>
      <c r="U511" t="s">
        <v>3021</v>
      </c>
      <c r="V511" t="s">
        <v>3023</v>
      </c>
      <c r="W511" t="s">
        <v>324</v>
      </c>
      <c r="X511" t="s">
        <v>325</v>
      </c>
      <c r="Y511" t="s">
        <v>42</v>
      </c>
      <c r="Z511" t="s">
        <v>49</v>
      </c>
      <c r="AA511">
        <v>44437</v>
      </c>
      <c r="AB511" t="s">
        <v>3026</v>
      </c>
    </row>
    <row r="512" spans="1:29" x14ac:dyDescent="0.2">
      <c r="A512">
        <v>9075</v>
      </c>
      <c r="B512" t="s">
        <v>113</v>
      </c>
      <c r="C512" t="s">
        <v>392</v>
      </c>
      <c r="D512" t="s">
        <v>3021</v>
      </c>
      <c r="E512" t="s">
        <v>61</v>
      </c>
      <c r="F512" t="s">
        <v>3027</v>
      </c>
      <c r="G512" t="s">
        <v>2508</v>
      </c>
      <c r="H512" t="s">
        <v>3028</v>
      </c>
      <c r="I512" t="s">
        <v>3023</v>
      </c>
      <c r="J512" t="s">
        <v>3029</v>
      </c>
      <c r="K512" t="s">
        <v>324</v>
      </c>
      <c r="L512" t="s">
        <v>325</v>
      </c>
      <c r="M512" t="s">
        <v>42</v>
      </c>
      <c r="N512">
        <v>60642</v>
      </c>
      <c r="O512" t="s">
        <v>3025</v>
      </c>
      <c r="P512">
        <v>41.889312148552101</v>
      </c>
      <c r="Q512">
        <v>-87.6629349157771</v>
      </c>
      <c r="R512">
        <v>33</v>
      </c>
      <c r="U512" t="s">
        <v>3021</v>
      </c>
      <c r="V512" t="s">
        <v>3023</v>
      </c>
      <c r="W512" t="s">
        <v>324</v>
      </c>
      <c r="X512" t="s">
        <v>325</v>
      </c>
      <c r="Y512" t="s">
        <v>42</v>
      </c>
      <c r="Z512" t="s">
        <v>49</v>
      </c>
      <c r="AA512">
        <v>44437</v>
      </c>
      <c r="AB512" t="s">
        <v>3030</v>
      </c>
    </row>
    <row r="513" spans="1:29" x14ac:dyDescent="0.2">
      <c r="A513">
        <v>9076</v>
      </c>
      <c r="B513" t="s">
        <v>31</v>
      </c>
      <c r="C513" t="s">
        <v>392</v>
      </c>
      <c r="D513" t="s">
        <v>1606</v>
      </c>
      <c r="E513" t="s">
        <v>61</v>
      </c>
      <c r="F513" t="s">
        <v>1606</v>
      </c>
      <c r="G513" t="s">
        <v>2573</v>
      </c>
      <c r="H513" t="s">
        <v>2730</v>
      </c>
      <c r="I513" t="s">
        <v>1607</v>
      </c>
      <c r="J513" t="s">
        <v>3031</v>
      </c>
      <c r="K513" t="s">
        <v>1609</v>
      </c>
      <c r="L513" t="s">
        <v>344</v>
      </c>
      <c r="M513" t="s">
        <v>42</v>
      </c>
      <c r="N513" t="s">
        <v>1610</v>
      </c>
      <c r="O513" t="s">
        <v>1611</v>
      </c>
      <c r="P513">
        <v>42.344634023331601</v>
      </c>
      <c r="Q513">
        <v>-71.031059201739296</v>
      </c>
      <c r="R513">
        <v>74</v>
      </c>
      <c r="U513" t="s">
        <v>1606</v>
      </c>
      <c r="V513" t="s">
        <v>1607</v>
      </c>
      <c r="W513" t="s">
        <v>1609</v>
      </c>
      <c r="X513" t="s">
        <v>344</v>
      </c>
      <c r="Y513" t="s">
        <v>42</v>
      </c>
      <c r="Z513" t="s">
        <v>49</v>
      </c>
      <c r="AA513">
        <v>44779</v>
      </c>
      <c r="AB513" t="s">
        <v>3032</v>
      </c>
    </row>
    <row r="514" spans="1:29" x14ac:dyDescent="0.2">
      <c r="A514">
        <v>9077</v>
      </c>
      <c r="B514" t="s">
        <v>59</v>
      </c>
      <c r="C514" t="s">
        <v>392</v>
      </c>
      <c r="D514" t="s">
        <v>516</v>
      </c>
      <c r="E514" t="s">
        <v>61</v>
      </c>
      <c r="F514" t="s">
        <v>516</v>
      </c>
      <c r="G514" t="s">
        <v>2573</v>
      </c>
      <c r="H514" t="s">
        <v>2709</v>
      </c>
      <c r="I514" t="s">
        <v>517</v>
      </c>
      <c r="J514" t="s">
        <v>518</v>
      </c>
      <c r="K514" t="s">
        <v>519</v>
      </c>
      <c r="L514" t="s">
        <v>405</v>
      </c>
      <c r="M514" t="s">
        <v>42</v>
      </c>
      <c r="N514">
        <v>90025</v>
      </c>
      <c r="O514" t="s">
        <v>520</v>
      </c>
      <c r="P514">
        <v>34.043757131072297</v>
      </c>
      <c r="Q514">
        <v>-118.46755600274101</v>
      </c>
      <c r="R514">
        <v>23</v>
      </c>
      <c r="U514" t="s">
        <v>516</v>
      </c>
      <c r="V514" t="s">
        <v>517</v>
      </c>
      <c r="W514" t="s">
        <v>519</v>
      </c>
      <c r="X514" t="s">
        <v>405</v>
      </c>
      <c r="Y514" t="s">
        <v>42</v>
      </c>
      <c r="Z514" t="s">
        <v>49</v>
      </c>
      <c r="AA514">
        <v>44779</v>
      </c>
      <c r="AB514" t="s">
        <v>3033</v>
      </c>
    </row>
    <row r="515" spans="1:29" x14ac:dyDescent="0.2">
      <c r="A515">
        <v>9078</v>
      </c>
      <c r="B515" t="s">
        <v>31</v>
      </c>
      <c r="C515" t="s">
        <v>392</v>
      </c>
      <c r="D515" t="s">
        <v>931</v>
      </c>
      <c r="E515" t="s">
        <v>34</v>
      </c>
      <c r="F515" t="s">
        <v>3034</v>
      </c>
      <c r="G515" t="s">
        <v>2612</v>
      </c>
      <c r="H515" t="s">
        <v>3035</v>
      </c>
      <c r="I515" t="s">
        <v>927</v>
      </c>
      <c r="J515" t="s">
        <v>928</v>
      </c>
      <c r="K515" t="s">
        <v>929</v>
      </c>
      <c r="L515" t="s">
        <v>130</v>
      </c>
      <c r="M515" t="s">
        <v>42</v>
      </c>
      <c r="N515">
        <v>48108</v>
      </c>
      <c r="O515" t="s">
        <v>930</v>
      </c>
      <c r="P515">
        <v>42.288748284035002</v>
      </c>
      <c r="Q515">
        <v>-83.847235562115102</v>
      </c>
      <c r="U515" t="s">
        <v>931</v>
      </c>
      <c r="V515" t="s">
        <v>927</v>
      </c>
      <c r="W515" t="s">
        <v>932</v>
      </c>
      <c r="X515" t="s">
        <v>325</v>
      </c>
      <c r="Y515" t="s">
        <v>42</v>
      </c>
      <c r="Z515" t="s">
        <v>49</v>
      </c>
      <c r="AA515">
        <v>44416</v>
      </c>
      <c r="AB515" t="s">
        <v>3036</v>
      </c>
    </row>
    <row r="516" spans="1:29" x14ac:dyDescent="0.2">
      <c r="A516">
        <v>9079</v>
      </c>
      <c r="B516" t="s">
        <v>31</v>
      </c>
      <c r="C516" t="s">
        <v>392</v>
      </c>
      <c r="D516" t="s">
        <v>2421</v>
      </c>
      <c r="E516" t="s">
        <v>61</v>
      </c>
      <c r="F516" t="s">
        <v>3037</v>
      </c>
      <c r="G516" t="s">
        <v>2573</v>
      </c>
      <c r="H516" t="s">
        <v>2730</v>
      </c>
      <c r="I516" t="s">
        <v>2423</v>
      </c>
      <c r="J516" t="s">
        <v>3038</v>
      </c>
      <c r="K516" t="s">
        <v>2425</v>
      </c>
      <c r="L516" t="s">
        <v>355</v>
      </c>
      <c r="M516" t="s">
        <v>2880</v>
      </c>
      <c r="N516" t="s">
        <v>3039</v>
      </c>
      <c r="O516" t="s">
        <v>2427</v>
      </c>
      <c r="P516">
        <v>40.542884562996399</v>
      </c>
      <c r="Q516">
        <v>-74.551605516154694</v>
      </c>
      <c r="R516">
        <v>20</v>
      </c>
      <c r="U516" t="s">
        <v>2421</v>
      </c>
      <c r="V516" t="s">
        <v>2423</v>
      </c>
      <c r="W516" t="s">
        <v>2425</v>
      </c>
      <c r="X516" t="s">
        <v>355</v>
      </c>
      <c r="Y516" t="s">
        <v>42</v>
      </c>
      <c r="Z516" t="s">
        <v>49</v>
      </c>
      <c r="AA516">
        <v>44430</v>
      </c>
      <c r="AB516" t="s">
        <v>2428</v>
      </c>
    </row>
    <row r="517" spans="1:29" x14ac:dyDescent="0.2">
      <c r="A517">
        <v>9080</v>
      </c>
      <c r="B517" t="s">
        <v>59</v>
      </c>
      <c r="C517" t="s">
        <v>392</v>
      </c>
      <c r="D517" t="s">
        <v>3040</v>
      </c>
      <c r="E517" t="s">
        <v>61</v>
      </c>
      <c r="F517" t="s">
        <v>3041</v>
      </c>
      <c r="G517" t="s">
        <v>2573</v>
      </c>
      <c r="H517" t="s">
        <v>3042</v>
      </c>
      <c r="I517" t="s">
        <v>3043</v>
      </c>
      <c r="J517" t="s">
        <v>3044</v>
      </c>
      <c r="K517" t="s">
        <v>3041</v>
      </c>
      <c r="L517" t="s">
        <v>351</v>
      </c>
      <c r="M517" t="s">
        <v>42</v>
      </c>
      <c r="N517">
        <v>43035</v>
      </c>
      <c r="O517" t="s">
        <v>3045</v>
      </c>
      <c r="P517">
        <v>40.154128985146201</v>
      </c>
      <c r="Q517">
        <v>-83.008964129321598</v>
      </c>
      <c r="U517" t="s">
        <v>3040</v>
      </c>
      <c r="V517" t="s">
        <v>3043</v>
      </c>
      <c r="W517" t="s">
        <v>3041</v>
      </c>
      <c r="X517" t="s">
        <v>351</v>
      </c>
      <c r="Y517" t="s">
        <v>42</v>
      </c>
      <c r="Z517" t="s">
        <v>49</v>
      </c>
      <c r="AA517">
        <v>44430</v>
      </c>
      <c r="AB517" t="s">
        <v>3046</v>
      </c>
    </row>
    <row r="518" spans="1:29" x14ac:dyDescent="0.2">
      <c r="A518">
        <v>9081</v>
      </c>
      <c r="B518" t="s">
        <v>31</v>
      </c>
      <c r="C518" t="s">
        <v>392</v>
      </c>
      <c r="D518" t="s">
        <v>3047</v>
      </c>
      <c r="E518" t="s">
        <v>34</v>
      </c>
      <c r="F518" t="s">
        <v>3048</v>
      </c>
      <c r="G518" t="s">
        <v>392</v>
      </c>
      <c r="H518" t="s">
        <v>3049</v>
      </c>
      <c r="I518" t="s">
        <v>1378</v>
      </c>
      <c r="J518" t="s">
        <v>3050</v>
      </c>
      <c r="K518" t="s">
        <v>3051</v>
      </c>
      <c r="L518" t="s">
        <v>130</v>
      </c>
      <c r="M518" t="s">
        <v>42</v>
      </c>
      <c r="N518">
        <v>48333</v>
      </c>
      <c r="O518" t="s">
        <v>3052</v>
      </c>
      <c r="P518">
        <v>42.493862152094103</v>
      </c>
      <c r="Q518">
        <v>-83.424923131315893</v>
      </c>
      <c r="U518" t="s">
        <v>3053</v>
      </c>
      <c r="V518" t="s">
        <v>3054</v>
      </c>
      <c r="W518" t="s">
        <v>3055</v>
      </c>
      <c r="X518" t="s">
        <v>838</v>
      </c>
      <c r="Y518" t="s">
        <v>366</v>
      </c>
      <c r="Z518" t="s">
        <v>49</v>
      </c>
      <c r="AA518">
        <v>44430</v>
      </c>
      <c r="AB518" t="s">
        <v>1428</v>
      </c>
    </row>
    <row r="519" spans="1:29" x14ac:dyDescent="0.2">
      <c r="A519">
        <v>9082</v>
      </c>
      <c r="B519" t="s">
        <v>59</v>
      </c>
      <c r="C519" t="s">
        <v>392</v>
      </c>
      <c r="D519" t="s">
        <v>3056</v>
      </c>
      <c r="E519" t="s">
        <v>34</v>
      </c>
      <c r="F519" t="s">
        <v>2953</v>
      </c>
      <c r="G519" t="s">
        <v>2768</v>
      </c>
      <c r="H519" t="s">
        <v>3057</v>
      </c>
      <c r="I519" t="s">
        <v>3058</v>
      </c>
      <c r="J519" t="s">
        <v>3059</v>
      </c>
      <c r="K519" t="s">
        <v>2760</v>
      </c>
      <c r="L519" t="s">
        <v>331</v>
      </c>
      <c r="M519" t="s">
        <v>42</v>
      </c>
      <c r="N519">
        <v>14615</v>
      </c>
      <c r="O519" t="s">
        <v>3060</v>
      </c>
      <c r="P519">
        <v>43.194537913041501</v>
      </c>
      <c r="Q519">
        <v>-77.661718487112395</v>
      </c>
      <c r="U519" t="s">
        <v>3056</v>
      </c>
      <c r="V519" t="s">
        <v>3058</v>
      </c>
      <c r="W519" t="s">
        <v>2760</v>
      </c>
      <c r="X519" t="s">
        <v>331</v>
      </c>
      <c r="Y519" t="s">
        <v>42</v>
      </c>
      <c r="Z519" t="s">
        <v>49</v>
      </c>
      <c r="AA519">
        <v>44414</v>
      </c>
      <c r="AB519" t="s">
        <v>3061</v>
      </c>
    </row>
    <row r="520" spans="1:29" x14ac:dyDescent="0.2">
      <c r="A520">
        <v>9083</v>
      </c>
      <c r="B520" t="s">
        <v>31</v>
      </c>
      <c r="C520" t="s">
        <v>392</v>
      </c>
      <c r="D520" t="s">
        <v>2431</v>
      </c>
      <c r="E520" t="s">
        <v>34</v>
      </c>
      <c r="F520" t="s">
        <v>3062</v>
      </c>
      <c r="G520" t="s">
        <v>2573</v>
      </c>
      <c r="H520" t="s">
        <v>3063</v>
      </c>
      <c r="I520" t="s">
        <v>2433</v>
      </c>
      <c r="J520" t="s">
        <v>3064</v>
      </c>
      <c r="K520" t="s">
        <v>2435</v>
      </c>
      <c r="L520" t="s">
        <v>351</v>
      </c>
      <c r="M520" t="s">
        <v>42</v>
      </c>
      <c r="N520">
        <v>44128</v>
      </c>
      <c r="O520" t="s">
        <v>3065</v>
      </c>
      <c r="P520">
        <v>41.439239725449703</v>
      </c>
      <c r="Q520">
        <v>-81.550268146479397</v>
      </c>
      <c r="R520" t="s">
        <v>3066</v>
      </c>
      <c r="U520" t="s">
        <v>2431</v>
      </c>
      <c r="V520" t="s">
        <v>2433</v>
      </c>
      <c r="W520" t="s">
        <v>3067</v>
      </c>
      <c r="X520" t="s">
        <v>351</v>
      </c>
      <c r="Y520" t="s">
        <v>42</v>
      </c>
      <c r="Z520" t="s">
        <v>49</v>
      </c>
      <c r="AA520">
        <v>44773</v>
      </c>
      <c r="AB520" t="s">
        <v>2437</v>
      </c>
    </row>
    <row r="521" spans="1:29" x14ac:dyDescent="0.2">
      <c r="A521">
        <v>9084</v>
      </c>
      <c r="B521" t="s">
        <v>31</v>
      </c>
      <c r="C521" t="s">
        <v>392</v>
      </c>
      <c r="D521" t="s">
        <v>3068</v>
      </c>
      <c r="E521" t="s">
        <v>34</v>
      </c>
      <c r="F521" t="s">
        <v>3068</v>
      </c>
      <c r="G521" t="s">
        <v>2612</v>
      </c>
      <c r="H521" t="s">
        <v>2590</v>
      </c>
      <c r="I521" t="s">
        <v>3069</v>
      </c>
      <c r="J521" t="s">
        <v>3070</v>
      </c>
      <c r="K521" t="s">
        <v>2800</v>
      </c>
      <c r="L521" t="s">
        <v>405</v>
      </c>
      <c r="M521" t="s">
        <v>42</v>
      </c>
      <c r="N521">
        <v>94304</v>
      </c>
      <c r="P521">
        <v>37.418659224064697</v>
      </c>
      <c r="Q521">
        <v>-122.147846038534</v>
      </c>
      <c r="U521" t="s">
        <v>3068</v>
      </c>
      <c r="V521" t="s">
        <v>3069</v>
      </c>
      <c r="W521" t="s">
        <v>1011</v>
      </c>
      <c r="X521" t="s">
        <v>405</v>
      </c>
      <c r="Y521" t="s">
        <v>42</v>
      </c>
      <c r="AB521" t="s">
        <v>3069</v>
      </c>
    </row>
    <row r="522" spans="1:29" x14ac:dyDescent="0.2">
      <c r="A522">
        <v>9085</v>
      </c>
      <c r="B522" t="s">
        <v>31</v>
      </c>
      <c r="C522" t="s">
        <v>392</v>
      </c>
      <c r="D522" t="s">
        <v>3071</v>
      </c>
      <c r="E522" t="s">
        <v>61</v>
      </c>
      <c r="F522" t="s">
        <v>3072</v>
      </c>
      <c r="G522" t="s">
        <v>2128</v>
      </c>
      <c r="H522" t="s">
        <v>3073</v>
      </c>
      <c r="I522" t="s">
        <v>3074</v>
      </c>
      <c r="J522" t="s">
        <v>3075</v>
      </c>
      <c r="K522" t="s">
        <v>3076</v>
      </c>
      <c r="L522" t="s">
        <v>1904</v>
      </c>
      <c r="M522" t="s">
        <v>42</v>
      </c>
      <c r="N522">
        <v>97703</v>
      </c>
      <c r="O522" t="s">
        <v>3077</v>
      </c>
      <c r="P522">
        <v>44.095618410179497</v>
      </c>
      <c r="Q522">
        <v>-121.30634383125999</v>
      </c>
      <c r="R522">
        <v>6</v>
      </c>
      <c r="U522" t="s">
        <v>3071</v>
      </c>
      <c r="V522" t="s">
        <v>3074</v>
      </c>
      <c r="W522" t="s">
        <v>3076</v>
      </c>
      <c r="X522" t="s">
        <v>1904</v>
      </c>
      <c r="Y522" t="s">
        <v>42</v>
      </c>
      <c r="Z522" t="s">
        <v>49</v>
      </c>
      <c r="AA522">
        <v>44779</v>
      </c>
      <c r="AB522" t="s">
        <v>3078</v>
      </c>
      <c r="AC522" t="s">
        <v>3079</v>
      </c>
    </row>
    <row r="523" spans="1:29" x14ac:dyDescent="0.2">
      <c r="A523">
        <v>9086</v>
      </c>
      <c r="B523" t="s">
        <v>31</v>
      </c>
      <c r="C523" t="s">
        <v>392</v>
      </c>
      <c r="D523" t="s">
        <v>3080</v>
      </c>
      <c r="E523" t="s">
        <v>61</v>
      </c>
      <c r="F523" t="s">
        <v>3080</v>
      </c>
      <c r="G523" t="s">
        <v>2573</v>
      </c>
      <c r="H523" t="s">
        <v>2709</v>
      </c>
      <c r="I523" t="s">
        <v>2447</v>
      </c>
      <c r="J523" t="s">
        <v>2448</v>
      </c>
      <c r="K523" t="s">
        <v>2449</v>
      </c>
      <c r="L523" t="s">
        <v>351</v>
      </c>
      <c r="M523" t="s">
        <v>42</v>
      </c>
      <c r="N523">
        <v>43229</v>
      </c>
      <c r="O523" t="s">
        <v>2450</v>
      </c>
      <c r="P523">
        <v>40.101088578290302</v>
      </c>
      <c r="Q523">
        <v>-82.991832772879505</v>
      </c>
      <c r="R523">
        <v>5</v>
      </c>
      <c r="U523" t="s">
        <v>2445</v>
      </c>
      <c r="V523" t="s">
        <v>2447</v>
      </c>
      <c r="W523" t="s">
        <v>2449</v>
      </c>
      <c r="X523" t="s">
        <v>351</v>
      </c>
      <c r="Y523" t="s">
        <v>42</v>
      </c>
      <c r="Z523" t="s">
        <v>49</v>
      </c>
      <c r="AA523">
        <v>44773</v>
      </c>
      <c r="AB523" t="s">
        <v>2451</v>
      </c>
    </row>
    <row r="524" spans="1:29" x14ac:dyDescent="0.2">
      <c r="A524">
        <v>9087</v>
      </c>
      <c r="B524" t="s">
        <v>31</v>
      </c>
      <c r="C524" t="s">
        <v>392</v>
      </c>
      <c r="D524" t="s">
        <v>4233</v>
      </c>
      <c r="E524" t="s">
        <v>34</v>
      </c>
      <c r="F524" t="s">
        <v>4241</v>
      </c>
      <c r="G524" t="s">
        <v>2573</v>
      </c>
      <c r="H524" t="s">
        <v>4234</v>
      </c>
      <c r="I524" t="s">
        <v>4235</v>
      </c>
      <c r="J524" t="s">
        <v>4239</v>
      </c>
      <c r="K524" t="s">
        <v>4240</v>
      </c>
      <c r="L524" t="s">
        <v>2005</v>
      </c>
      <c r="M524" t="s">
        <v>42</v>
      </c>
      <c r="N524">
        <v>74003</v>
      </c>
      <c r="O524" t="s">
        <v>4238</v>
      </c>
      <c r="P524">
        <v>36.751349287227001</v>
      </c>
      <c r="Q524">
        <v>-96.002732246868902</v>
      </c>
      <c r="U524" t="s">
        <v>4233</v>
      </c>
      <c r="V524" t="s">
        <v>4235</v>
      </c>
      <c r="W524" t="s">
        <v>922</v>
      </c>
      <c r="X524" t="s">
        <v>766</v>
      </c>
      <c r="Y524" t="s">
        <v>42</v>
      </c>
      <c r="Z524" t="s">
        <v>49</v>
      </c>
      <c r="AA524">
        <v>44801</v>
      </c>
      <c r="AB524" t="s">
        <v>4236</v>
      </c>
      <c r="AC524" t="s">
        <v>4237</v>
      </c>
    </row>
    <row r="525" spans="1:29" x14ac:dyDescent="0.2">
      <c r="A525">
        <v>9088</v>
      </c>
      <c r="B525" t="s">
        <v>31</v>
      </c>
      <c r="C525" t="s">
        <v>392</v>
      </c>
      <c r="D525" t="s">
        <v>3081</v>
      </c>
      <c r="E525" t="s">
        <v>61</v>
      </c>
      <c r="F525" t="s">
        <v>3082</v>
      </c>
      <c r="G525" t="s">
        <v>2573</v>
      </c>
      <c r="H525" t="s">
        <v>3083</v>
      </c>
      <c r="I525" t="s">
        <v>3084</v>
      </c>
      <c r="J525" t="s">
        <v>3085</v>
      </c>
      <c r="K525" t="s">
        <v>2707</v>
      </c>
      <c r="L525" t="s">
        <v>344</v>
      </c>
      <c r="M525" t="s">
        <v>42</v>
      </c>
      <c r="N525" t="s">
        <v>3086</v>
      </c>
      <c r="O525" t="s">
        <v>117</v>
      </c>
      <c r="P525">
        <v>42.605109953744403</v>
      </c>
      <c r="Q525">
        <v>-71.158055460148006</v>
      </c>
      <c r="U525" t="s">
        <v>3087</v>
      </c>
      <c r="V525" t="s">
        <v>3088</v>
      </c>
      <c r="W525" t="s">
        <v>3089</v>
      </c>
      <c r="X525" t="s">
        <v>344</v>
      </c>
      <c r="Y525" t="s">
        <v>42</v>
      </c>
      <c r="Z525" t="s">
        <v>49</v>
      </c>
      <c r="AA525">
        <v>44435</v>
      </c>
      <c r="AB525" t="s">
        <v>3090</v>
      </c>
      <c r="AC525" t="s">
        <v>3091</v>
      </c>
    </row>
    <row r="526" spans="1:29" x14ac:dyDescent="0.2">
      <c r="A526">
        <v>9089</v>
      </c>
      <c r="B526" t="s">
        <v>31</v>
      </c>
      <c r="C526" t="s">
        <v>392</v>
      </c>
      <c r="D526" t="s">
        <v>3081</v>
      </c>
      <c r="E526" t="s">
        <v>61</v>
      </c>
      <c r="F526" t="s">
        <v>3082</v>
      </c>
      <c r="G526" t="s">
        <v>2508</v>
      </c>
      <c r="H526" t="s">
        <v>3092</v>
      </c>
      <c r="I526" t="s">
        <v>3084</v>
      </c>
      <c r="J526" t="s">
        <v>3085</v>
      </c>
      <c r="K526" t="s">
        <v>2707</v>
      </c>
      <c r="L526" t="s">
        <v>344</v>
      </c>
      <c r="M526" t="s">
        <v>42</v>
      </c>
      <c r="N526" t="s">
        <v>3086</v>
      </c>
      <c r="O526" t="s">
        <v>117</v>
      </c>
      <c r="P526">
        <v>42.605109953744403</v>
      </c>
      <c r="Q526">
        <v>-71.158055460148006</v>
      </c>
      <c r="U526" t="s">
        <v>3087</v>
      </c>
      <c r="V526" t="s">
        <v>3088</v>
      </c>
      <c r="W526" t="s">
        <v>3089</v>
      </c>
      <c r="X526" t="s">
        <v>344</v>
      </c>
      <c r="Y526" t="s">
        <v>42</v>
      </c>
      <c r="Z526" t="s">
        <v>49</v>
      </c>
      <c r="AA526">
        <v>44435</v>
      </c>
      <c r="AB526" t="s">
        <v>3090</v>
      </c>
    </row>
    <row r="527" spans="1:29" x14ac:dyDescent="0.2">
      <c r="A527">
        <v>9090</v>
      </c>
      <c r="B527" t="s">
        <v>59</v>
      </c>
      <c r="C527" t="s">
        <v>392</v>
      </c>
      <c r="D527" t="s">
        <v>4193</v>
      </c>
      <c r="E527" t="s">
        <v>34</v>
      </c>
      <c r="F527" t="s">
        <v>4193</v>
      </c>
      <c r="G527" t="s">
        <v>2612</v>
      </c>
      <c r="H527" t="s">
        <v>4194</v>
      </c>
      <c r="I527" t="s">
        <v>4195</v>
      </c>
      <c r="J527" t="s">
        <v>4196</v>
      </c>
      <c r="K527" t="s">
        <v>4197</v>
      </c>
      <c r="L527" t="s">
        <v>938</v>
      </c>
      <c r="M527" t="s">
        <v>42</v>
      </c>
      <c r="N527">
        <v>33351</v>
      </c>
      <c r="P527">
        <v>26.178380010077301</v>
      </c>
      <c r="Q527">
        <v>-80.2923737741351</v>
      </c>
      <c r="R527">
        <v>9</v>
      </c>
      <c r="U527" t="s">
        <v>4193</v>
      </c>
      <c r="V527" t="s">
        <v>4195</v>
      </c>
      <c r="W527" t="s">
        <v>4197</v>
      </c>
      <c r="X527" t="s">
        <v>938</v>
      </c>
      <c r="Y527" t="s">
        <v>42</v>
      </c>
      <c r="Z527" t="s">
        <v>49</v>
      </c>
      <c r="AA527">
        <v>44801</v>
      </c>
      <c r="AB527" t="s">
        <v>4195</v>
      </c>
    </row>
    <row r="528" spans="1:29" x14ac:dyDescent="0.2">
      <c r="A528">
        <v>9091</v>
      </c>
      <c r="B528" t="s">
        <v>31</v>
      </c>
      <c r="C528" t="s">
        <v>392</v>
      </c>
      <c r="D528" t="s">
        <v>3093</v>
      </c>
      <c r="E528" t="s">
        <v>34</v>
      </c>
      <c r="F528" t="s">
        <v>3094</v>
      </c>
      <c r="G528" t="s">
        <v>2508</v>
      </c>
      <c r="H528" t="s">
        <v>3095</v>
      </c>
      <c r="I528" t="s">
        <v>2454</v>
      </c>
      <c r="J528" t="s">
        <v>2455</v>
      </c>
      <c r="K528" t="s">
        <v>2411</v>
      </c>
      <c r="L528" t="s">
        <v>1904</v>
      </c>
      <c r="M528" t="s">
        <v>42</v>
      </c>
      <c r="N528">
        <v>97008</v>
      </c>
      <c r="O528" t="s">
        <v>2456</v>
      </c>
      <c r="P528">
        <v>45.460783808025496</v>
      </c>
      <c r="Q528">
        <v>-122.78842645828099</v>
      </c>
      <c r="R528">
        <v>11</v>
      </c>
      <c r="U528" t="s">
        <v>2452</v>
      </c>
      <c r="V528" t="s">
        <v>2454</v>
      </c>
      <c r="W528" t="s">
        <v>2411</v>
      </c>
      <c r="X528" t="s">
        <v>1904</v>
      </c>
      <c r="Y528" t="s">
        <v>42</v>
      </c>
      <c r="Z528" t="s">
        <v>49</v>
      </c>
      <c r="AA528">
        <v>44773</v>
      </c>
      <c r="AB528" t="s">
        <v>2457</v>
      </c>
    </row>
    <row r="529" spans="1:29" x14ac:dyDescent="0.2">
      <c r="A529">
        <v>9092</v>
      </c>
      <c r="B529" t="s">
        <v>59</v>
      </c>
      <c r="C529" t="s">
        <v>392</v>
      </c>
      <c r="D529" t="s">
        <v>3096</v>
      </c>
      <c r="E529" t="s">
        <v>61</v>
      </c>
      <c r="F529" t="s">
        <v>3097</v>
      </c>
      <c r="G529" t="s">
        <v>2508</v>
      </c>
      <c r="H529" t="s">
        <v>3098</v>
      </c>
      <c r="I529" t="s">
        <v>3099</v>
      </c>
      <c r="J529" t="s">
        <v>3100</v>
      </c>
      <c r="K529" t="s">
        <v>1266</v>
      </c>
      <c r="L529" t="s">
        <v>331</v>
      </c>
      <c r="M529" t="s">
        <v>42</v>
      </c>
      <c r="N529">
        <v>14850</v>
      </c>
      <c r="O529" t="s">
        <v>3101</v>
      </c>
      <c r="P529">
        <v>42.422580836428203</v>
      </c>
      <c r="Q529">
        <v>-76.501857393269404</v>
      </c>
      <c r="U529" t="s">
        <v>3096</v>
      </c>
      <c r="V529" t="s">
        <v>3099</v>
      </c>
      <c r="W529" t="s">
        <v>1266</v>
      </c>
      <c r="X529" t="s">
        <v>331</v>
      </c>
      <c r="Y529" t="s">
        <v>42</v>
      </c>
      <c r="Z529" t="s">
        <v>49</v>
      </c>
      <c r="AA529">
        <v>44435</v>
      </c>
      <c r="AB529" t="s">
        <v>3102</v>
      </c>
    </row>
    <row r="530" spans="1:29" x14ac:dyDescent="0.2">
      <c r="A530">
        <v>9093</v>
      </c>
      <c r="B530" t="s">
        <v>31</v>
      </c>
      <c r="C530" t="s">
        <v>392</v>
      </c>
      <c r="D530" t="s">
        <v>1670</v>
      </c>
      <c r="E530" t="s">
        <v>61</v>
      </c>
      <c r="F530" t="s">
        <v>1670</v>
      </c>
      <c r="G530" t="s">
        <v>672</v>
      </c>
      <c r="H530" t="s">
        <v>2604</v>
      </c>
      <c r="I530" t="s">
        <v>1672</v>
      </c>
      <c r="J530" t="s">
        <v>3103</v>
      </c>
      <c r="K530" t="s">
        <v>1676</v>
      </c>
      <c r="L530" t="s">
        <v>405</v>
      </c>
      <c r="M530" t="s">
        <v>42</v>
      </c>
      <c r="N530">
        <v>94010</v>
      </c>
      <c r="O530" t="s">
        <v>1675</v>
      </c>
      <c r="P530">
        <v>37.597481488111598</v>
      </c>
      <c r="Q530">
        <v>-122.38028596031</v>
      </c>
      <c r="U530" t="s">
        <v>1670</v>
      </c>
      <c r="V530" t="s">
        <v>1672</v>
      </c>
      <c r="W530" t="s">
        <v>1676</v>
      </c>
      <c r="X530" t="s">
        <v>405</v>
      </c>
      <c r="Y530" t="s">
        <v>42</v>
      </c>
      <c r="AB530" t="s">
        <v>1672</v>
      </c>
    </row>
    <row r="531" spans="1:29" x14ac:dyDescent="0.2">
      <c r="A531">
        <v>9094</v>
      </c>
      <c r="B531" t="s">
        <v>59</v>
      </c>
      <c r="C531" t="s">
        <v>392</v>
      </c>
      <c r="D531" t="s">
        <v>3104</v>
      </c>
      <c r="E531" t="s">
        <v>61</v>
      </c>
      <c r="F531" t="s">
        <v>3105</v>
      </c>
      <c r="G531" t="s">
        <v>2612</v>
      </c>
      <c r="H531" t="s">
        <v>338</v>
      </c>
      <c r="I531" t="s">
        <v>3106</v>
      </c>
      <c r="J531" t="s">
        <v>3107</v>
      </c>
      <c r="K531" t="s">
        <v>953</v>
      </c>
      <c r="L531" t="s">
        <v>405</v>
      </c>
      <c r="M531" t="s">
        <v>42</v>
      </c>
      <c r="N531">
        <v>95110</v>
      </c>
      <c r="O531" t="s">
        <v>3108</v>
      </c>
      <c r="P531">
        <v>37.366613961499802</v>
      </c>
      <c r="Q531">
        <v>-121.916999002418</v>
      </c>
      <c r="R531">
        <v>600</v>
      </c>
      <c r="U531" t="s">
        <v>3104</v>
      </c>
      <c r="V531" t="s">
        <v>3106</v>
      </c>
      <c r="W531" t="s">
        <v>953</v>
      </c>
      <c r="X531" t="s">
        <v>405</v>
      </c>
      <c r="Y531" t="s">
        <v>42</v>
      </c>
      <c r="Z531" t="s">
        <v>49</v>
      </c>
      <c r="AA531">
        <v>44781</v>
      </c>
      <c r="AB531" t="s">
        <v>3109</v>
      </c>
      <c r="AC531" t="s">
        <v>3110</v>
      </c>
    </row>
    <row r="532" spans="1:29" x14ac:dyDescent="0.2">
      <c r="A532">
        <v>9095</v>
      </c>
      <c r="B532" t="s">
        <v>59</v>
      </c>
      <c r="C532" t="s">
        <v>392</v>
      </c>
      <c r="D532" t="s">
        <v>3104</v>
      </c>
      <c r="E532" t="s">
        <v>61</v>
      </c>
      <c r="F532" t="s">
        <v>3111</v>
      </c>
      <c r="G532" t="s">
        <v>2612</v>
      </c>
      <c r="H532" t="s">
        <v>338</v>
      </c>
      <c r="I532" t="s">
        <v>3106</v>
      </c>
      <c r="J532" t="s">
        <v>3112</v>
      </c>
      <c r="K532" t="s">
        <v>953</v>
      </c>
      <c r="L532" t="s">
        <v>405</v>
      </c>
      <c r="M532" t="s">
        <v>42</v>
      </c>
      <c r="N532">
        <v>95131</v>
      </c>
      <c r="O532" t="s">
        <v>3108</v>
      </c>
      <c r="P532">
        <v>37.392142681078901</v>
      </c>
      <c r="Q532">
        <v>-121.883633644745</v>
      </c>
      <c r="U532" t="s">
        <v>3104</v>
      </c>
      <c r="V532" t="s">
        <v>3106</v>
      </c>
      <c r="W532" t="s">
        <v>953</v>
      </c>
      <c r="X532" t="s">
        <v>405</v>
      </c>
      <c r="Y532" t="s">
        <v>42</v>
      </c>
      <c r="Z532" t="s">
        <v>49</v>
      </c>
      <c r="AA532">
        <v>44781</v>
      </c>
      <c r="AB532" t="s">
        <v>3109</v>
      </c>
      <c r="AC532" t="s">
        <v>3113</v>
      </c>
    </row>
    <row r="533" spans="1:29" x14ac:dyDescent="0.2">
      <c r="A533">
        <v>9096</v>
      </c>
      <c r="B533" t="s">
        <v>59</v>
      </c>
      <c r="C533" t="s">
        <v>392</v>
      </c>
      <c r="D533" t="s">
        <v>3114</v>
      </c>
      <c r="E533" t="s">
        <v>34</v>
      </c>
      <c r="F533" t="s">
        <v>3115</v>
      </c>
      <c r="G533" t="s">
        <v>2612</v>
      </c>
      <c r="H533" t="s">
        <v>3116</v>
      </c>
      <c r="I533" t="s">
        <v>3117</v>
      </c>
      <c r="J533" t="s">
        <v>3118</v>
      </c>
      <c r="K533" t="s">
        <v>1001</v>
      </c>
      <c r="L533" t="s">
        <v>766</v>
      </c>
      <c r="M533" t="s">
        <v>42</v>
      </c>
      <c r="N533">
        <v>78737</v>
      </c>
      <c r="O533" t="s">
        <v>3119</v>
      </c>
      <c r="P533">
        <v>30.321541305918402</v>
      </c>
      <c r="Q533">
        <v>-97.694147246222002</v>
      </c>
      <c r="U533" t="s">
        <v>3114</v>
      </c>
      <c r="V533" t="s">
        <v>3117</v>
      </c>
      <c r="W533" t="s">
        <v>1001</v>
      </c>
      <c r="X533" t="s">
        <v>766</v>
      </c>
      <c r="Y533" t="s">
        <v>42</v>
      </c>
      <c r="Z533" t="s">
        <v>49</v>
      </c>
      <c r="AA533">
        <v>44416</v>
      </c>
      <c r="AB533" t="s">
        <v>3120</v>
      </c>
    </row>
    <row r="534" spans="1:29" x14ac:dyDescent="0.2">
      <c r="A534">
        <v>9097</v>
      </c>
      <c r="B534" t="s">
        <v>59</v>
      </c>
      <c r="C534" t="s">
        <v>392</v>
      </c>
      <c r="D534" t="s">
        <v>3121</v>
      </c>
      <c r="E534" t="s">
        <v>61</v>
      </c>
      <c r="F534" t="s">
        <v>3121</v>
      </c>
      <c r="G534" t="s">
        <v>2612</v>
      </c>
      <c r="H534" t="s">
        <v>3122</v>
      </c>
      <c r="I534" t="s">
        <v>3123</v>
      </c>
      <c r="J534" t="s">
        <v>3124</v>
      </c>
      <c r="K534" t="s">
        <v>1424</v>
      </c>
      <c r="L534" t="s">
        <v>344</v>
      </c>
      <c r="M534" t="s">
        <v>42</v>
      </c>
      <c r="N534" t="s">
        <v>3125</v>
      </c>
      <c r="O534" t="s">
        <v>3126</v>
      </c>
      <c r="P534">
        <v>42.511522101194203</v>
      </c>
      <c r="Q534">
        <v>-71.137783842421797</v>
      </c>
      <c r="R534">
        <v>70</v>
      </c>
      <c r="U534" t="s">
        <v>3121</v>
      </c>
      <c r="V534" t="s">
        <v>3123</v>
      </c>
      <c r="W534" t="s">
        <v>3127</v>
      </c>
      <c r="X534" t="s">
        <v>3127</v>
      </c>
      <c r="Y534" t="s">
        <v>42</v>
      </c>
      <c r="Z534" t="s">
        <v>49</v>
      </c>
      <c r="AA534">
        <v>44774</v>
      </c>
      <c r="AB534" t="s">
        <v>3128</v>
      </c>
      <c r="AC534" t="s">
        <v>3129</v>
      </c>
    </row>
    <row r="535" spans="1:29" x14ac:dyDescent="0.2">
      <c r="A535">
        <v>9098</v>
      </c>
      <c r="B535" t="s">
        <v>59</v>
      </c>
      <c r="C535" t="s">
        <v>392</v>
      </c>
      <c r="D535" t="s">
        <v>2484</v>
      </c>
      <c r="E535" t="s">
        <v>61</v>
      </c>
      <c r="F535" t="s">
        <v>2484</v>
      </c>
      <c r="G535" t="s">
        <v>2612</v>
      </c>
      <c r="H535" t="s">
        <v>3130</v>
      </c>
      <c r="I535" t="s">
        <v>2485</v>
      </c>
      <c r="J535" t="s">
        <v>2486</v>
      </c>
      <c r="K535" t="s">
        <v>2487</v>
      </c>
      <c r="L535" t="s">
        <v>885</v>
      </c>
      <c r="M535" t="s">
        <v>42</v>
      </c>
      <c r="N535">
        <v>85756</v>
      </c>
      <c r="O535" t="s">
        <v>2488</v>
      </c>
      <c r="P535">
        <v>32.125936651375099</v>
      </c>
      <c r="Q535">
        <v>-110.92951774327</v>
      </c>
      <c r="R535">
        <v>100</v>
      </c>
      <c r="U535" t="s">
        <v>2484</v>
      </c>
      <c r="V535" t="s">
        <v>2485</v>
      </c>
      <c r="W535" t="s">
        <v>2487</v>
      </c>
      <c r="X535" t="s">
        <v>885</v>
      </c>
      <c r="Y535" t="s">
        <v>42</v>
      </c>
      <c r="Z535" t="s">
        <v>49</v>
      </c>
      <c r="AA535">
        <v>44779</v>
      </c>
      <c r="AB535" t="s">
        <v>3131</v>
      </c>
    </row>
    <row r="536" spans="1:29" x14ac:dyDescent="0.2">
      <c r="A536">
        <v>9099</v>
      </c>
      <c r="B536" t="s">
        <v>59</v>
      </c>
      <c r="C536" t="s">
        <v>392</v>
      </c>
      <c r="D536" t="s">
        <v>3132</v>
      </c>
      <c r="E536" t="s">
        <v>61</v>
      </c>
      <c r="F536" t="s">
        <v>4020</v>
      </c>
      <c r="G536" t="s">
        <v>2128</v>
      </c>
      <c r="H536" t="s">
        <v>3134</v>
      </c>
      <c r="I536" t="s">
        <v>3133</v>
      </c>
      <c r="J536" t="s">
        <v>3135</v>
      </c>
      <c r="K536" t="s">
        <v>707</v>
      </c>
      <c r="L536" t="s">
        <v>405</v>
      </c>
      <c r="M536" t="s">
        <v>42</v>
      </c>
      <c r="N536">
        <v>92011</v>
      </c>
      <c r="O536" t="s">
        <v>3136</v>
      </c>
      <c r="P536">
        <v>33.133495010881198</v>
      </c>
      <c r="Q536">
        <v>-117.2802068602</v>
      </c>
      <c r="U536" t="s">
        <v>3132</v>
      </c>
      <c r="V536" t="s">
        <v>3137</v>
      </c>
      <c r="W536" t="s">
        <v>707</v>
      </c>
      <c r="X536" t="s">
        <v>405</v>
      </c>
      <c r="Y536" t="s">
        <v>42</v>
      </c>
      <c r="Z536" t="s">
        <v>49</v>
      </c>
      <c r="AA536">
        <v>44435</v>
      </c>
      <c r="AB536" t="s">
        <v>3138</v>
      </c>
    </row>
    <row r="537" spans="1:29" x14ac:dyDescent="0.2">
      <c r="A537">
        <v>9100</v>
      </c>
      <c r="B537" t="s">
        <v>59</v>
      </c>
      <c r="C537" t="s">
        <v>392</v>
      </c>
      <c r="D537" t="s">
        <v>3139</v>
      </c>
      <c r="E537" t="s">
        <v>61</v>
      </c>
      <c r="F537" t="s">
        <v>3140</v>
      </c>
      <c r="G537" t="s">
        <v>2573</v>
      </c>
      <c r="H537" t="s">
        <v>3141</v>
      </c>
      <c r="I537" t="s">
        <v>3142</v>
      </c>
      <c r="J537" t="s">
        <v>3143</v>
      </c>
      <c r="K537" t="s">
        <v>3144</v>
      </c>
      <c r="L537" t="s">
        <v>296</v>
      </c>
      <c r="M537" t="s">
        <v>42</v>
      </c>
      <c r="N537">
        <v>80027</v>
      </c>
      <c r="O537" t="s">
        <v>3145</v>
      </c>
      <c r="P537">
        <v>39.963788819829901</v>
      </c>
      <c r="Q537">
        <v>-105.121641843162</v>
      </c>
      <c r="R537">
        <v>127</v>
      </c>
      <c r="U537" t="s">
        <v>3146</v>
      </c>
      <c r="V537" t="s">
        <v>3142</v>
      </c>
      <c r="W537" t="s">
        <v>3144</v>
      </c>
      <c r="X537" t="s">
        <v>296</v>
      </c>
      <c r="Y537" t="s">
        <v>42</v>
      </c>
      <c r="Z537" t="s">
        <v>49</v>
      </c>
      <c r="AA537">
        <v>44779</v>
      </c>
      <c r="AB537" t="s">
        <v>3147</v>
      </c>
      <c r="AC537" t="s">
        <v>3148</v>
      </c>
    </row>
    <row r="538" spans="1:29" x14ac:dyDescent="0.2">
      <c r="A538">
        <v>9101</v>
      </c>
      <c r="B538" t="s">
        <v>31</v>
      </c>
      <c r="C538" t="s">
        <v>392</v>
      </c>
      <c r="D538" t="s">
        <v>3149</v>
      </c>
      <c r="E538" t="s">
        <v>34</v>
      </c>
      <c r="F538" t="s">
        <v>3149</v>
      </c>
      <c r="G538" t="s">
        <v>2573</v>
      </c>
      <c r="H538" t="s">
        <v>3150</v>
      </c>
      <c r="I538" t="s">
        <v>3151</v>
      </c>
      <c r="J538" t="s">
        <v>3152</v>
      </c>
      <c r="K538" t="s">
        <v>1681</v>
      </c>
      <c r="L538" t="s">
        <v>1223</v>
      </c>
      <c r="M538" t="s">
        <v>42</v>
      </c>
      <c r="N538">
        <v>29615</v>
      </c>
      <c r="O538" t="s">
        <v>3153</v>
      </c>
      <c r="P538">
        <v>34.852517976519103</v>
      </c>
      <c r="Q538">
        <v>-82.253679416363397</v>
      </c>
      <c r="R538">
        <v>10</v>
      </c>
      <c r="U538" t="s">
        <v>3149</v>
      </c>
      <c r="V538" t="s">
        <v>3151</v>
      </c>
      <c r="W538" t="s">
        <v>1681</v>
      </c>
      <c r="X538" t="s">
        <v>1223</v>
      </c>
      <c r="Y538" t="s">
        <v>42</v>
      </c>
      <c r="Z538" t="s">
        <v>49</v>
      </c>
      <c r="AA538">
        <v>44773</v>
      </c>
      <c r="AB538" t="s">
        <v>3154</v>
      </c>
      <c r="AC538" t="s">
        <v>3155</v>
      </c>
    </row>
    <row r="539" spans="1:29" x14ac:dyDescent="0.2">
      <c r="A539">
        <v>9102</v>
      </c>
      <c r="B539" t="s">
        <v>59</v>
      </c>
      <c r="C539" t="s">
        <v>392</v>
      </c>
      <c r="D539" t="s">
        <v>3156</v>
      </c>
      <c r="E539" t="s">
        <v>61</v>
      </c>
      <c r="F539" t="s">
        <v>3156</v>
      </c>
      <c r="G539" t="s">
        <v>2573</v>
      </c>
      <c r="H539" t="s">
        <v>3157</v>
      </c>
      <c r="I539" t="s">
        <v>3158</v>
      </c>
      <c r="K539" t="s">
        <v>3159</v>
      </c>
      <c r="L539" t="s">
        <v>405</v>
      </c>
      <c r="M539" t="s">
        <v>42</v>
      </c>
      <c r="N539">
        <v>92109</v>
      </c>
      <c r="O539" t="s">
        <v>3160</v>
      </c>
      <c r="P539">
        <v>32.771868755488697</v>
      </c>
      <c r="Q539">
        <v>-117.12481740952801</v>
      </c>
      <c r="U539" t="s">
        <v>3156</v>
      </c>
      <c r="V539" t="s">
        <v>3158</v>
      </c>
      <c r="W539" t="s">
        <v>3159</v>
      </c>
      <c r="X539" t="s">
        <v>405</v>
      </c>
      <c r="Y539" t="s">
        <v>42</v>
      </c>
      <c r="Z539" t="s">
        <v>49</v>
      </c>
      <c r="AA539">
        <v>44435</v>
      </c>
      <c r="AB539" t="s">
        <v>3161</v>
      </c>
    </row>
    <row r="540" spans="1:29" x14ac:dyDescent="0.2">
      <c r="A540">
        <v>9103</v>
      </c>
      <c r="B540" t="s">
        <v>31</v>
      </c>
      <c r="C540" t="s">
        <v>392</v>
      </c>
      <c r="D540" t="s">
        <v>2491</v>
      </c>
      <c r="E540" t="s">
        <v>61</v>
      </c>
      <c r="F540" t="s">
        <v>3162</v>
      </c>
      <c r="G540" t="s">
        <v>2768</v>
      </c>
      <c r="H540" t="s">
        <v>3163</v>
      </c>
      <c r="I540" t="s">
        <v>2492</v>
      </c>
      <c r="J540" t="s">
        <v>2493</v>
      </c>
      <c r="K540" t="s">
        <v>929</v>
      </c>
      <c r="L540" t="s">
        <v>130</v>
      </c>
      <c r="M540" t="s">
        <v>42</v>
      </c>
      <c r="N540">
        <v>48108</v>
      </c>
      <c r="O540" t="s">
        <v>2494</v>
      </c>
      <c r="P540">
        <v>42.2194334622002</v>
      </c>
      <c r="Q540">
        <v>-83.732290200744899</v>
      </c>
      <c r="U540" t="s">
        <v>2491</v>
      </c>
      <c r="V540" t="s">
        <v>2492</v>
      </c>
      <c r="W540" t="s">
        <v>2495</v>
      </c>
      <c r="X540" t="s">
        <v>766</v>
      </c>
      <c r="Y540" t="s">
        <v>42</v>
      </c>
      <c r="Z540" t="s">
        <v>49</v>
      </c>
      <c r="AA540">
        <v>44773</v>
      </c>
      <c r="AB540" t="s">
        <v>2496</v>
      </c>
      <c r="AC540" t="s">
        <v>3164</v>
      </c>
    </row>
    <row r="541" spans="1:29" x14ac:dyDescent="0.2">
      <c r="A541">
        <v>9104</v>
      </c>
      <c r="B541" t="s">
        <v>59</v>
      </c>
      <c r="C541" t="s">
        <v>392</v>
      </c>
      <c r="D541" t="s">
        <v>3165</v>
      </c>
      <c r="E541" t="s">
        <v>61</v>
      </c>
      <c r="F541" t="s">
        <v>3166</v>
      </c>
      <c r="G541" t="s">
        <v>2508</v>
      </c>
      <c r="H541" t="s">
        <v>3167</v>
      </c>
      <c r="I541" t="s">
        <v>3168</v>
      </c>
      <c r="J541" t="s">
        <v>3169</v>
      </c>
      <c r="K541" t="s">
        <v>417</v>
      </c>
      <c r="L541" t="s">
        <v>418</v>
      </c>
      <c r="M541" t="s">
        <v>66</v>
      </c>
      <c r="N541" t="s">
        <v>3170</v>
      </c>
      <c r="O541" t="s">
        <v>3171</v>
      </c>
      <c r="P541">
        <v>51.146258974709099</v>
      </c>
      <c r="Q541">
        <v>-114.28148037517199</v>
      </c>
      <c r="R541">
        <v>49</v>
      </c>
      <c r="U541" t="s">
        <v>3172</v>
      </c>
      <c r="V541" t="s">
        <v>3173</v>
      </c>
      <c r="W541" t="s">
        <v>417</v>
      </c>
      <c r="X541" t="s">
        <v>418</v>
      </c>
      <c r="Y541" t="s">
        <v>66</v>
      </c>
      <c r="Z541" t="s">
        <v>49</v>
      </c>
      <c r="AA541">
        <v>44779</v>
      </c>
      <c r="AB541" t="s">
        <v>3174</v>
      </c>
    </row>
    <row r="542" spans="1:29" x14ac:dyDescent="0.2">
      <c r="A542">
        <v>9105</v>
      </c>
      <c r="B542" t="s">
        <v>31</v>
      </c>
      <c r="C542" t="s">
        <v>392</v>
      </c>
      <c r="D542" t="s">
        <v>607</v>
      </c>
      <c r="E542" t="s">
        <v>61</v>
      </c>
      <c r="F542" t="s">
        <v>3175</v>
      </c>
      <c r="G542" t="s">
        <v>2573</v>
      </c>
      <c r="H542" t="s">
        <v>3176</v>
      </c>
      <c r="I542" t="s">
        <v>3177</v>
      </c>
      <c r="J542" t="s">
        <v>610</v>
      </c>
      <c r="K542" t="s">
        <v>611</v>
      </c>
      <c r="L542" t="s">
        <v>325</v>
      </c>
      <c r="M542" t="s">
        <v>42</v>
      </c>
      <c r="N542">
        <v>60638</v>
      </c>
      <c r="O542" t="s">
        <v>617</v>
      </c>
      <c r="P542">
        <v>41.773344110620798</v>
      </c>
      <c r="Q542">
        <v>-87.752246344006295</v>
      </c>
      <c r="U542" t="s">
        <v>607</v>
      </c>
      <c r="V542" t="s">
        <v>609</v>
      </c>
      <c r="W542" t="s">
        <v>324</v>
      </c>
      <c r="X542" t="s">
        <v>325</v>
      </c>
      <c r="Y542" t="s">
        <v>42</v>
      </c>
      <c r="AB542" t="s">
        <v>3178</v>
      </c>
    </row>
    <row r="543" spans="1:29" x14ac:dyDescent="0.2">
      <c r="A543">
        <v>9106</v>
      </c>
      <c r="B543" t="s">
        <v>31</v>
      </c>
      <c r="C543" t="s">
        <v>392</v>
      </c>
      <c r="D543" t="s">
        <v>3179</v>
      </c>
      <c r="E543" t="s">
        <v>34</v>
      </c>
      <c r="F543" t="s">
        <v>3180</v>
      </c>
      <c r="G543" t="s">
        <v>2573</v>
      </c>
      <c r="H543" t="s">
        <v>3181</v>
      </c>
      <c r="I543" t="s">
        <v>3182</v>
      </c>
      <c r="J543" t="s">
        <v>3183</v>
      </c>
      <c r="K543" t="s">
        <v>2004</v>
      </c>
      <c r="L543" t="s">
        <v>2005</v>
      </c>
      <c r="M543" t="s">
        <v>42</v>
      </c>
      <c r="N543">
        <v>74120</v>
      </c>
      <c r="O543" t="s">
        <v>3184</v>
      </c>
      <c r="P543">
        <v>36.159410877972803</v>
      </c>
      <c r="Q543">
        <v>-95.9861081026813</v>
      </c>
      <c r="R543">
        <v>15</v>
      </c>
      <c r="U543" t="s">
        <v>3185</v>
      </c>
      <c r="V543" t="s">
        <v>3182</v>
      </c>
      <c r="W543" t="s">
        <v>2004</v>
      </c>
      <c r="X543" t="s">
        <v>2005</v>
      </c>
      <c r="Y543" t="s">
        <v>42</v>
      </c>
      <c r="Z543" t="s">
        <v>49</v>
      </c>
      <c r="AA543">
        <v>44773</v>
      </c>
      <c r="AB543" t="s">
        <v>3186</v>
      </c>
      <c r="AC543" t="s">
        <v>3187</v>
      </c>
    </row>
    <row r="544" spans="1:29" x14ac:dyDescent="0.2">
      <c r="A544">
        <v>9107</v>
      </c>
      <c r="B544" t="s">
        <v>31</v>
      </c>
      <c r="C544" t="s">
        <v>392</v>
      </c>
      <c r="D544" t="s">
        <v>3188</v>
      </c>
      <c r="E544" t="s">
        <v>34</v>
      </c>
      <c r="F544" t="s">
        <v>3189</v>
      </c>
      <c r="G544" t="s">
        <v>2573</v>
      </c>
      <c r="H544" t="s">
        <v>3190</v>
      </c>
      <c r="I544" t="s">
        <v>3191</v>
      </c>
      <c r="J544" t="s">
        <v>3192</v>
      </c>
      <c r="K544" t="s">
        <v>575</v>
      </c>
      <c r="L544" t="s">
        <v>418</v>
      </c>
      <c r="M544" t="s">
        <v>66</v>
      </c>
      <c r="N544" t="s">
        <v>3193</v>
      </c>
      <c r="O544" t="s">
        <v>3194</v>
      </c>
      <c r="P544">
        <v>53.721793859303098</v>
      </c>
      <c r="Q544">
        <v>-113.18992646931299</v>
      </c>
      <c r="U544" t="s">
        <v>3195</v>
      </c>
      <c r="V544" t="s">
        <v>3191</v>
      </c>
      <c r="W544" t="s">
        <v>3196</v>
      </c>
      <c r="X544" t="s">
        <v>3197</v>
      </c>
      <c r="Y544" t="s">
        <v>3198</v>
      </c>
      <c r="Z544" t="s">
        <v>49</v>
      </c>
      <c r="AA544">
        <v>44424</v>
      </c>
      <c r="AB544" t="s">
        <v>3199</v>
      </c>
      <c r="AC544" t="s">
        <v>3200</v>
      </c>
    </row>
    <row r="545" spans="1:31" x14ac:dyDescent="0.2">
      <c r="A545">
        <v>9108</v>
      </c>
      <c r="B545" t="s">
        <v>31</v>
      </c>
      <c r="C545" t="s">
        <v>392</v>
      </c>
      <c r="D545" t="s">
        <v>3201</v>
      </c>
      <c r="E545" t="s">
        <v>34</v>
      </c>
      <c r="F545" t="s">
        <v>3202</v>
      </c>
      <c r="G545" t="s">
        <v>2573</v>
      </c>
      <c r="H545" t="s">
        <v>3203</v>
      </c>
      <c r="I545" t="s">
        <v>3204</v>
      </c>
      <c r="J545" t="s">
        <v>3205</v>
      </c>
      <c r="K545" t="s">
        <v>947</v>
      </c>
      <c r="L545" t="s">
        <v>130</v>
      </c>
      <c r="M545" t="s">
        <v>42</v>
      </c>
      <c r="N545">
        <v>48326</v>
      </c>
      <c r="O545" t="s">
        <v>3206</v>
      </c>
      <c r="P545">
        <v>42.676052435739699</v>
      </c>
      <c r="Q545">
        <v>-83.2443406656988</v>
      </c>
      <c r="U545" t="s">
        <v>3195</v>
      </c>
      <c r="V545" t="s">
        <v>3191</v>
      </c>
      <c r="W545" t="s">
        <v>3196</v>
      </c>
      <c r="X545" t="s">
        <v>3197</v>
      </c>
      <c r="Y545" t="s">
        <v>3198</v>
      </c>
      <c r="Z545" t="s">
        <v>49</v>
      </c>
      <c r="AA545">
        <v>44424</v>
      </c>
      <c r="AB545" t="s">
        <v>3207</v>
      </c>
      <c r="AC545" t="s">
        <v>3208</v>
      </c>
    </row>
    <row r="546" spans="1:31" x14ac:dyDescent="0.2">
      <c r="A546">
        <v>9109</v>
      </c>
      <c r="B546" t="s">
        <v>31</v>
      </c>
      <c r="C546" t="s">
        <v>392</v>
      </c>
      <c r="D546" t="s">
        <v>3216</v>
      </c>
      <c r="E546" t="s">
        <v>61</v>
      </c>
      <c r="F546" t="s">
        <v>3217</v>
      </c>
      <c r="G546" t="s">
        <v>2573</v>
      </c>
      <c r="H546" t="s">
        <v>2730</v>
      </c>
      <c r="I546" t="s">
        <v>3218</v>
      </c>
      <c r="J546" t="s">
        <v>3219</v>
      </c>
      <c r="K546" t="s">
        <v>80</v>
      </c>
      <c r="L546" t="s">
        <v>25</v>
      </c>
      <c r="M546" t="s">
        <v>66</v>
      </c>
      <c r="N546" t="s">
        <v>3220</v>
      </c>
      <c r="O546" t="s">
        <v>3221</v>
      </c>
      <c r="P546">
        <v>45.5028529292372</v>
      </c>
      <c r="Q546">
        <v>-73.614762858194396</v>
      </c>
      <c r="U546" t="s">
        <v>3222</v>
      </c>
      <c r="V546" t="s">
        <v>3218</v>
      </c>
      <c r="W546" t="s">
        <v>80</v>
      </c>
      <c r="X546" t="s">
        <v>25</v>
      </c>
      <c r="Y546" t="s">
        <v>66</v>
      </c>
      <c r="AB546" t="s">
        <v>3223</v>
      </c>
    </row>
    <row r="547" spans="1:31" x14ac:dyDescent="0.2">
      <c r="A547">
        <v>9110</v>
      </c>
      <c r="B547" t="s">
        <v>31</v>
      </c>
      <c r="C547" t="s">
        <v>392</v>
      </c>
      <c r="D547" t="s">
        <v>3224</v>
      </c>
      <c r="E547" t="s">
        <v>34</v>
      </c>
      <c r="F547" t="s">
        <v>3224</v>
      </c>
      <c r="G547" t="s">
        <v>2612</v>
      </c>
      <c r="H547" t="s">
        <v>4048</v>
      </c>
      <c r="I547" t="s">
        <v>3225</v>
      </c>
      <c r="J547" t="s">
        <v>3226</v>
      </c>
      <c r="K547" t="s">
        <v>1009</v>
      </c>
      <c r="L547" t="s">
        <v>405</v>
      </c>
      <c r="M547" t="s">
        <v>42</v>
      </c>
      <c r="N547">
        <v>94538</v>
      </c>
      <c r="O547" t="s">
        <v>3227</v>
      </c>
      <c r="P547">
        <v>37.506632522917499</v>
      </c>
      <c r="Q547">
        <v>-121.94869351613301</v>
      </c>
      <c r="U547" t="s">
        <v>3224</v>
      </c>
      <c r="V547" t="s">
        <v>3225</v>
      </c>
      <c r="W547" t="s">
        <v>1009</v>
      </c>
      <c r="X547" t="s">
        <v>405</v>
      </c>
      <c r="Y547" t="s">
        <v>42</v>
      </c>
      <c r="Z547" t="s">
        <v>49</v>
      </c>
      <c r="AA547">
        <v>44443</v>
      </c>
      <c r="AB547" t="s">
        <v>3225</v>
      </c>
    </row>
    <row r="548" spans="1:31" x14ac:dyDescent="0.2">
      <c r="A548">
        <v>9111</v>
      </c>
      <c r="B548" t="s">
        <v>59</v>
      </c>
      <c r="C548" t="s">
        <v>392</v>
      </c>
      <c r="D548" t="s">
        <v>3228</v>
      </c>
      <c r="E548" t="s">
        <v>61</v>
      </c>
      <c r="F548" t="s">
        <v>3228</v>
      </c>
      <c r="G548" t="s">
        <v>2573</v>
      </c>
      <c r="H548" t="s">
        <v>3229</v>
      </c>
      <c r="I548" t="s">
        <v>3230</v>
      </c>
      <c r="J548" t="s">
        <v>3231</v>
      </c>
      <c r="K548" t="s">
        <v>3232</v>
      </c>
      <c r="L548" t="s">
        <v>325</v>
      </c>
      <c r="M548" t="s">
        <v>42</v>
      </c>
      <c r="N548">
        <v>60201</v>
      </c>
      <c r="O548" t="s">
        <v>3233</v>
      </c>
      <c r="P548">
        <v>42.050554147766903</v>
      </c>
      <c r="Q548">
        <v>-87.684304686936002</v>
      </c>
      <c r="U548" t="s">
        <v>3230</v>
      </c>
      <c r="V548" t="s">
        <v>3234</v>
      </c>
      <c r="W548" t="s">
        <v>3232</v>
      </c>
      <c r="X548" t="s">
        <v>325</v>
      </c>
      <c r="Y548" t="s">
        <v>42</v>
      </c>
      <c r="Z548" t="s">
        <v>49</v>
      </c>
      <c r="AA548">
        <v>44434</v>
      </c>
      <c r="AB548" t="s">
        <v>3235</v>
      </c>
    </row>
    <row r="549" spans="1:31" x14ac:dyDescent="0.2">
      <c r="A549">
        <v>9112</v>
      </c>
      <c r="B549" t="s">
        <v>31</v>
      </c>
      <c r="C549" t="s">
        <v>392</v>
      </c>
      <c r="D549" t="s">
        <v>3236</v>
      </c>
      <c r="E549" t="s">
        <v>61</v>
      </c>
      <c r="G549" t="s">
        <v>2573</v>
      </c>
      <c r="H549" t="s">
        <v>2730</v>
      </c>
      <c r="I549" t="s">
        <v>3237</v>
      </c>
      <c r="J549" t="s">
        <v>3238</v>
      </c>
      <c r="K549" t="s">
        <v>3159</v>
      </c>
      <c r="L549" t="s">
        <v>405</v>
      </c>
      <c r="M549" t="s">
        <v>42</v>
      </c>
      <c r="N549">
        <v>92121</v>
      </c>
      <c r="O549" t="s">
        <v>3239</v>
      </c>
      <c r="P549">
        <v>32.890361481885897</v>
      </c>
      <c r="Q549">
        <v>-117.182207958757</v>
      </c>
      <c r="U549" t="s">
        <v>3240</v>
      </c>
      <c r="V549" t="s">
        <v>3237</v>
      </c>
      <c r="W549" t="s">
        <v>3159</v>
      </c>
      <c r="X549" t="s">
        <v>405</v>
      </c>
      <c r="Y549" t="s">
        <v>42</v>
      </c>
      <c r="AB549" t="s">
        <v>3237</v>
      </c>
    </row>
    <row r="550" spans="1:31" x14ac:dyDescent="0.2">
      <c r="A550">
        <v>9113</v>
      </c>
      <c r="B550" t="s">
        <v>31</v>
      </c>
      <c r="C550" t="s">
        <v>392</v>
      </c>
      <c r="D550" t="s">
        <v>1049</v>
      </c>
      <c r="E550" t="s">
        <v>61</v>
      </c>
      <c r="F550" t="s">
        <v>3241</v>
      </c>
      <c r="G550" t="s">
        <v>2573</v>
      </c>
      <c r="H550" t="s">
        <v>3242</v>
      </c>
      <c r="I550" t="s">
        <v>1051</v>
      </c>
      <c r="J550" t="s">
        <v>3243</v>
      </c>
      <c r="K550" t="s">
        <v>947</v>
      </c>
      <c r="L550" t="s">
        <v>130</v>
      </c>
      <c r="M550" t="s">
        <v>42</v>
      </c>
      <c r="N550">
        <v>48326</v>
      </c>
      <c r="O550" t="s">
        <v>1054</v>
      </c>
      <c r="P550">
        <v>42.6553478978256</v>
      </c>
      <c r="Q550">
        <v>-83.249396288769503</v>
      </c>
      <c r="U550" t="s">
        <v>1055</v>
      </c>
      <c r="V550" t="s">
        <v>1051</v>
      </c>
      <c r="W550" t="s">
        <v>1053</v>
      </c>
      <c r="X550" t="s">
        <v>130</v>
      </c>
      <c r="Y550" t="s">
        <v>42</v>
      </c>
      <c r="Z550" t="s">
        <v>49</v>
      </c>
      <c r="AA550">
        <v>44414</v>
      </c>
      <c r="AB550" t="s">
        <v>3244</v>
      </c>
    </row>
    <row r="551" spans="1:31" x14ac:dyDescent="0.2">
      <c r="A551">
        <v>9114</v>
      </c>
      <c r="B551" t="s">
        <v>59</v>
      </c>
      <c r="C551" t="s">
        <v>392</v>
      </c>
      <c r="D551" t="s">
        <v>1057</v>
      </c>
      <c r="E551" t="s">
        <v>61</v>
      </c>
      <c r="F551" t="s">
        <v>3245</v>
      </c>
      <c r="G551" t="s">
        <v>2612</v>
      </c>
      <c r="H551" t="s">
        <v>3246</v>
      </c>
      <c r="I551" t="s">
        <v>1059</v>
      </c>
      <c r="J551" t="s">
        <v>3247</v>
      </c>
      <c r="K551" t="s">
        <v>3248</v>
      </c>
      <c r="L551" t="s">
        <v>351</v>
      </c>
      <c r="M551" t="s">
        <v>42</v>
      </c>
      <c r="N551">
        <v>45420</v>
      </c>
      <c r="O551" t="s">
        <v>3249</v>
      </c>
      <c r="P551">
        <v>39.715498402451701</v>
      </c>
      <c r="Q551">
        <v>-84.111824546531196</v>
      </c>
      <c r="U551" t="s">
        <v>1057</v>
      </c>
      <c r="V551" t="s">
        <v>1059</v>
      </c>
      <c r="W551" t="s">
        <v>1063</v>
      </c>
      <c r="X551" t="s">
        <v>351</v>
      </c>
      <c r="Y551" t="s">
        <v>42</v>
      </c>
      <c r="Z551" t="s">
        <v>49</v>
      </c>
      <c r="AA551">
        <v>44415</v>
      </c>
      <c r="AB551" t="s">
        <v>3250</v>
      </c>
    </row>
    <row r="552" spans="1:31" x14ac:dyDescent="0.2">
      <c r="A552">
        <v>9115</v>
      </c>
      <c r="B552" t="s">
        <v>31</v>
      </c>
      <c r="C552" t="s">
        <v>392</v>
      </c>
      <c r="D552" t="s">
        <v>3251</v>
      </c>
      <c r="E552" t="s">
        <v>61</v>
      </c>
      <c r="F552" t="s">
        <v>3251</v>
      </c>
      <c r="G552" t="s">
        <v>2612</v>
      </c>
      <c r="H552" t="s">
        <v>3252</v>
      </c>
      <c r="I552" t="s">
        <v>3253</v>
      </c>
      <c r="J552" t="s">
        <v>3254</v>
      </c>
      <c r="K552" t="s">
        <v>3255</v>
      </c>
      <c r="L552" t="s">
        <v>344</v>
      </c>
      <c r="M552" t="s">
        <v>42</v>
      </c>
      <c r="N552" t="s">
        <v>3256</v>
      </c>
      <c r="O552" t="s">
        <v>3257</v>
      </c>
      <c r="P552">
        <v>41.680588886986797</v>
      </c>
      <c r="Q552">
        <v>-71.126901716000006</v>
      </c>
      <c r="U552" t="s">
        <v>3258</v>
      </c>
      <c r="V552" t="s">
        <v>3253</v>
      </c>
      <c r="W552" t="s">
        <v>3255</v>
      </c>
      <c r="X552" t="s">
        <v>344</v>
      </c>
      <c r="Y552" t="s">
        <v>3256</v>
      </c>
      <c r="Z552" t="s">
        <v>49</v>
      </c>
      <c r="AA552">
        <v>44437</v>
      </c>
      <c r="AB552" t="s">
        <v>3259</v>
      </c>
    </row>
    <row r="553" spans="1:31" x14ac:dyDescent="0.2">
      <c r="A553">
        <v>9116</v>
      </c>
      <c r="B553" t="s">
        <v>59</v>
      </c>
      <c r="C553" t="s">
        <v>392</v>
      </c>
      <c r="D553" t="s">
        <v>3260</v>
      </c>
      <c r="E553" t="s">
        <v>61</v>
      </c>
      <c r="F553" t="s">
        <v>3260</v>
      </c>
      <c r="G553" t="s">
        <v>2612</v>
      </c>
      <c r="H553" t="s">
        <v>3261</v>
      </c>
      <c r="I553" t="s">
        <v>3262</v>
      </c>
      <c r="J553" t="s">
        <v>3263</v>
      </c>
      <c r="K553" t="s">
        <v>1009</v>
      </c>
      <c r="L553" t="s">
        <v>405</v>
      </c>
      <c r="M553" t="s">
        <v>42</v>
      </c>
      <c r="N553">
        <v>94538</v>
      </c>
      <c r="O553" t="s">
        <v>3264</v>
      </c>
      <c r="P553">
        <v>37.473522257191703</v>
      </c>
      <c r="Q553">
        <v>-121.93735917195499</v>
      </c>
      <c r="R553">
        <v>13</v>
      </c>
      <c r="U553" t="s">
        <v>3265</v>
      </c>
      <c r="V553" t="s">
        <v>3262</v>
      </c>
      <c r="W553" t="s">
        <v>1009</v>
      </c>
      <c r="X553" t="s">
        <v>405</v>
      </c>
      <c r="Y553" t="s">
        <v>42</v>
      </c>
      <c r="Z553" t="s">
        <v>49</v>
      </c>
      <c r="AA553">
        <v>44779</v>
      </c>
      <c r="AB553" t="s">
        <v>3266</v>
      </c>
    </row>
    <row r="554" spans="1:31" x14ac:dyDescent="0.2">
      <c r="A554">
        <v>10000</v>
      </c>
      <c r="B554" t="s">
        <v>31</v>
      </c>
      <c r="D554" t="s">
        <v>3267</v>
      </c>
      <c r="E554" t="s">
        <v>34</v>
      </c>
      <c r="G554" t="s">
        <v>3268</v>
      </c>
      <c r="H554" t="s">
        <v>3269</v>
      </c>
      <c r="I554" t="s">
        <v>2139</v>
      </c>
      <c r="J554" t="s">
        <v>3270</v>
      </c>
      <c r="K554" t="s">
        <v>929</v>
      </c>
      <c r="L554" t="s">
        <v>130</v>
      </c>
      <c r="M554" t="s">
        <v>42</v>
      </c>
      <c r="N554">
        <v>48108</v>
      </c>
      <c r="O554" t="s">
        <v>3271</v>
      </c>
      <c r="P554">
        <v>42.219504971898402</v>
      </c>
      <c r="Q554">
        <v>-83.732322386930704</v>
      </c>
      <c r="U554" t="s">
        <v>3272</v>
      </c>
      <c r="V554" t="s">
        <v>2139</v>
      </c>
      <c r="W554" t="s">
        <v>953</v>
      </c>
      <c r="X554" t="s">
        <v>405</v>
      </c>
      <c r="Y554" t="s">
        <v>42</v>
      </c>
      <c r="Z554" t="s">
        <v>49</v>
      </c>
      <c r="AA554">
        <v>44435</v>
      </c>
      <c r="AB554" t="s">
        <v>3273</v>
      </c>
      <c r="AC554" t="s">
        <v>3274</v>
      </c>
      <c r="AE554" t="s">
        <v>392</v>
      </c>
    </row>
    <row r="555" spans="1:31" x14ac:dyDescent="0.2">
      <c r="A555">
        <v>10001</v>
      </c>
      <c r="B555" t="s">
        <v>31</v>
      </c>
      <c r="D555" t="s">
        <v>3275</v>
      </c>
      <c r="E555" t="s">
        <v>61</v>
      </c>
      <c r="G555" t="s">
        <v>3268</v>
      </c>
      <c r="H555" t="s">
        <v>3276</v>
      </c>
      <c r="I555" t="s">
        <v>3277</v>
      </c>
      <c r="J555" t="s">
        <v>3278</v>
      </c>
      <c r="K555" t="s">
        <v>3279</v>
      </c>
      <c r="L555" t="s">
        <v>511</v>
      </c>
      <c r="M555" t="s">
        <v>42</v>
      </c>
      <c r="N555">
        <v>15317</v>
      </c>
      <c r="O555" t="s">
        <v>3280</v>
      </c>
      <c r="P555">
        <v>40.271978912346398</v>
      </c>
      <c r="Q555">
        <v>-80.165964951090999</v>
      </c>
      <c r="U555" t="s">
        <v>3281</v>
      </c>
      <c r="V555" t="s">
        <v>3277</v>
      </c>
      <c r="W555" t="s">
        <v>3279</v>
      </c>
      <c r="X555" t="s">
        <v>511</v>
      </c>
      <c r="Y555" t="s">
        <v>42</v>
      </c>
      <c r="Z555" t="s">
        <v>49</v>
      </c>
      <c r="AA555">
        <v>44376</v>
      </c>
      <c r="AB555" t="s">
        <v>3282</v>
      </c>
      <c r="AC555" t="s">
        <v>3283</v>
      </c>
      <c r="AE555" t="s">
        <v>392</v>
      </c>
    </row>
    <row r="556" spans="1:31" x14ac:dyDescent="0.2">
      <c r="A556">
        <v>10002</v>
      </c>
      <c r="B556" t="s">
        <v>31</v>
      </c>
      <c r="D556" t="s">
        <v>3284</v>
      </c>
      <c r="E556" t="s">
        <v>61</v>
      </c>
      <c r="G556" t="s">
        <v>3268</v>
      </c>
      <c r="H556" t="s">
        <v>3285</v>
      </c>
      <c r="I556" t="s">
        <v>3286</v>
      </c>
      <c r="J556" t="s">
        <v>3287</v>
      </c>
      <c r="K556" t="s">
        <v>2338</v>
      </c>
      <c r="L556" t="s">
        <v>296</v>
      </c>
      <c r="M556" t="s">
        <v>42</v>
      </c>
      <c r="N556">
        <v>80302</v>
      </c>
      <c r="O556" t="s">
        <v>3288</v>
      </c>
      <c r="P556">
        <v>40.016584247842403</v>
      </c>
      <c r="Q556">
        <v>-105.280159075577</v>
      </c>
      <c r="R556">
        <v>40</v>
      </c>
      <c r="U556" t="s">
        <v>3284</v>
      </c>
      <c r="V556" t="s">
        <v>3286</v>
      </c>
      <c r="W556" t="s">
        <v>2338</v>
      </c>
      <c r="X556" t="s">
        <v>296</v>
      </c>
      <c r="Y556" t="s">
        <v>42</v>
      </c>
      <c r="Z556" t="s">
        <v>49</v>
      </c>
      <c r="AA556">
        <v>44779</v>
      </c>
      <c r="AB556" t="s">
        <v>3289</v>
      </c>
      <c r="AC556" t="s">
        <v>3290</v>
      </c>
      <c r="AE556" t="s">
        <v>392</v>
      </c>
    </row>
    <row r="557" spans="1:31" x14ac:dyDescent="0.2">
      <c r="A557">
        <v>10003</v>
      </c>
      <c r="B557" t="s">
        <v>31</v>
      </c>
      <c r="D557" t="s">
        <v>1871</v>
      </c>
      <c r="E557" t="s">
        <v>34</v>
      </c>
      <c r="G557" t="s">
        <v>3268</v>
      </c>
      <c r="H557" t="s">
        <v>3291</v>
      </c>
      <c r="I557" t="s">
        <v>1876</v>
      </c>
      <c r="J557" t="s">
        <v>1873</v>
      </c>
      <c r="K557" t="s">
        <v>778</v>
      </c>
      <c r="L557" t="s">
        <v>779</v>
      </c>
      <c r="M557" t="s">
        <v>42</v>
      </c>
      <c r="N557">
        <v>63123</v>
      </c>
      <c r="O557" t="s">
        <v>1874</v>
      </c>
      <c r="P557">
        <v>38.525190795696098</v>
      </c>
      <c r="Q557">
        <v>-90.332894315494698</v>
      </c>
      <c r="R557">
        <v>92</v>
      </c>
      <c r="U557" t="s">
        <v>1875</v>
      </c>
      <c r="V557" t="s">
        <v>1876</v>
      </c>
      <c r="W557" t="s">
        <v>1877</v>
      </c>
      <c r="X557" t="s">
        <v>1878</v>
      </c>
      <c r="Y557" t="s">
        <v>1879</v>
      </c>
      <c r="Z557" t="s">
        <v>49</v>
      </c>
      <c r="AA557">
        <v>44376</v>
      </c>
      <c r="AB557" t="s">
        <v>3292</v>
      </c>
      <c r="AC557" t="s">
        <v>3293</v>
      </c>
      <c r="AE557" t="s">
        <v>392</v>
      </c>
    </row>
    <row r="558" spans="1:31" x14ac:dyDescent="0.2">
      <c r="A558">
        <v>10004</v>
      </c>
      <c r="B558" t="s">
        <v>31</v>
      </c>
      <c r="D558" t="s">
        <v>3294</v>
      </c>
      <c r="E558" t="s">
        <v>61</v>
      </c>
      <c r="G558" t="s">
        <v>3295</v>
      </c>
      <c r="H558" t="s">
        <v>3296</v>
      </c>
      <c r="I558" t="s">
        <v>3297</v>
      </c>
      <c r="J558" t="s">
        <v>3298</v>
      </c>
      <c r="K558" t="s">
        <v>3299</v>
      </c>
      <c r="L558" t="s">
        <v>1161</v>
      </c>
      <c r="M558" t="s">
        <v>42</v>
      </c>
      <c r="N558" t="s">
        <v>3300</v>
      </c>
      <c r="O558" t="s">
        <v>3301</v>
      </c>
      <c r="R558">
        <v>36</v>
      </c>
      <c r="U558" t="s">
        <v>3294</v>
      </c>
      <c r="V558" t="s">
        <v>3297</v>
      </c>
      <c r="W558" t="s">
        <v>3299</v>
      </c>
      <c r="X558" t="s">
        <v>1161</v>
      </c>
      <c r="Y558" t="s">
        <v>42</v>
      </c>
      <c r="Z558" t="s">
        <v>49</v>
      </c>
      <c r="AA558">
        <v>44779</v>
      </c>
      <c r="AB558" t="s">
        <v>3302</v>
      </c>
      <c r="AC558" t="s">
        <v>3303</v>
      </c>
      <c r="AE558" t="s">
        <v>392</v>
      </c>
    </row>
    <row r="559" spans="1:31" x14ac:dyDescent="0.2">
      <c r="A559">
        <v>10005</v>
      </c>
      <c r="B559" t="s">
        <v>31</v>
      </c>
      <c r="D559" t="s">
        <v>3304</v>
      </c>
      <c r="E559" t="s">
        <v>61</v>
      </c>
      <c r="G559" t="s">
        <v>3268</v>
      </c>
      <c r="H559" t="s">
        <v>3305</v>
      </c>
      <c r="I559" t="s">
        <v>3306</v>
      </c>
      <c r="J559" t="s">
        <v>3307</v>
      </c>
      <c r="K559" t="s">
        <v>3308</v>
      </c>
      <c r="L559" t="s">
        <v>344</v>
      </c>
      <c r="M559" t="s">
        <v>42</v>
      </c>
      <c r="N559" t="s">
        <v>3309</v>
      </c>
      <c r="O559" t="s">
        <v>3310</v>
      </c>
      <c r="P559">
        <v>42.485388858926299</v>
      </c>
      <c r="Q559">
        <v>-71.212085987241593</v>
      </c>
      <c r="R559">
        <v>20</v>
      </c>
      <c r="U559" t="s">
        <v>3304</v>
      </c>
      <c r="V559" t="s">
        <v>3306</v>
      </c>
      <c r="W559" t="s">
        <v>3311</v>
      </c>
      <c r="X559" t="s">
        <v>3312</v>
      </c>
      <c r="Y559" t="s">
        <v>1964</v>
      </c>
      <c r="Z559" t="s">
        <v>49</v>
      </c>
      <c r="AA559">
        <v>44779</v>
      </c>
      <c r="AB559" t="s">
        <v>3313</v>
      </c>
      <c r="AC559" t="s">
        <v>3314</v>
      </c>
      <c r="AE559" t="s">
        <v>392</v>
      </c>
    </row>
    <row r="560" spans="1:31" x14ac:dyDescent="0.2">
      <c r="A560">
        <v>10006</v>
      </c>
      <c r="B560" t="s">
        <v>31</v>
      </c>
      <c r="D560" t="s">
        <v>3315</v>
      </c>
      <c r="E560" t="s">
        <v>61</v>
      </c>
      <c r="G560" t="s">
        <v>3268</v>
      </c>
      <c r="H560" t="s">
        <v>3316</v>
      </c>
      <c r="I560" t="s">
        <v>3317</v>
      </c>
      <c r="J560" t="s">
        <v>3318</v>
      </c>
      <c r="K560" t="s">
        <v>2584</v>
      </c>
      <c r="L560" t="s">
        <v>344</v>
      </c>
      <c r="M560" t="s">
        <v>42</v>
      </c>
      <c r="N560" t="s">
        <v>2956</v>
      </c>
      <c r="O560" t="s">
        <v>3319</v>
      </c>
      <c r="P560">
        <v>42.402192894131403</v>
      </c>
      <c r="Q560">
        <v>-71.258857002588201</v>
      </c>
      <c r="U560" t="s">
        <v>3320</v>
      </c>
      <c r="V560" t="s">
        <v>3317</v>
      </c>
      <c r="W560" t="s">
        <v>3321</v>
      </c>
      <c r="X560" t="s">
        <v>942</v>
      </c>
      <c r="Y560" t="s">
        <v>943</v>
      </c>
      <c r="Z560" t="s">
        <v>49</v>
      </c>
      <c r="AA560">
        <v>44376</v>
      </c>
      <c r="AB560" t="s">
        <v>3322</v>
      </c>
      <c r="AC560" t="s">
        <v>3323</v>
      </c>
      <c r="AE560" t="s">
        <v>392</v>
      </c>
    </row>
    <row r="561" spans="1:31" x14ac:dyDescent="0.2">
      <c r="A561">
        <v>10007</v>
      </c>
      <c r="B561" t="s">
        <v>31</v>
      </c>
      <c r="D561" t="s">
        <v>4065</v>
      </c>
      <c r="E561" t="s">
        <v>34</v>
      </c>
      <c r="G561" t="s">
        <v>3268</v>
      </c>
      <c r="H561" t="s">
        <v>4066</v>
      </c>
      <c r="I561" t="s">
        <v>4067</v>
      </c>
      <c r="J561" t="s">
        <v>4068</v>
      </c>
      <c r="K561" t="s">
        <v>804</v>
      </c>
      <c r="L561" t="s">
        <v>133</v>
      </c>
      <c r="M561" t="s">
        <v>66</v>
      </c>
      <c r="N561" t="s">
        <v>4069</v>
      </c>
      <c r="O561" t="s">
        <v>4070</v>
      </c>
      <c r="P561">
        <v>43.622348545328201</v>
      </c>
      <c r="Q561">
        <v>-79.667930356413905</v>
      </c>
      <c r="R561">
        <v>63</v>
      </c>
      <c r="U561" t="s">
        <v>4065</v>
      </c>
      <c r="V561" t="s">
        <v>4067</v>
      </c>
      <c r="W561" t="s">
        <v>804</v>
      </c>
      <c r="X561" t="s">
        <v>133</v>
      </c>
      <c r="Y561" t="s">
        <v>66</v>
      </c>
      <c r="Z561" t="s">
        <v>49</v>
      </c>
      <c r="AA561">
        <v>44801</v>
      </c>
      <c r="AB561" t="s">
        <v>4075</v>
      </c>
      <c r="AE561" t="s">
        <v>392</v>
      </c>
    </row>
    <row r="562" spans="1:31" x14ac:dyDescent="0.2">
      <c r="A562">
        <v>10008</v>
      </c>
      <c r="B562" t="s">
        <v>31</v>
      </c>
      <c r="D562" t="s">
        <v>4065</v>
      </c>
      <c r="E562" t="s">
        <v>34</v>
      </c>
      <c r="G562" t="s">
        <v>3268</v>
      </c>
      <c r="H562" t="s">
        <v>4066</v>
      </c>
      <c r="I562" t="s">
        <v>4067</v>
      </c>
      <c r="J562" t="s">
        <v>4071</v>
      </c>
      <c r="K562" t="s">
        <v>4072</v>
      </c>
      <c r="L562" t="s">
        <v>766</v>
      </c>
      <c r="M562" t="s">
        <v>42</v>
      </c>
      <c r="N562" t="s">
        <v>4073</v>
      </c>
      <c r="O562" t="s">
        <v>4070</v>
      </c>
      <c r="P562">
        <v>33.110091921518297</v>
      </c>
      <c r="Q562">
        <v>-96.817264202795997</v>
      </c>
      <c r="U562" t="s">
        <v>4065</v>
      </c>
      <c r="V562" t="s">
        <v>4067</v>
      </c>
      <c r="W562" t="s">
        <v>804</v>
      </c>
      <c r="X562" t="s">
        <v>133</v>
      </c>
      <c r="Y562" t="s">
        <v>66</v>
      </c>
      <c r="Z562" t="s">
        <v>49</v>
      </c>
      <c r="AA562">
        <v>44801</v>
      </c>
      <c r="AB562" t="s">
        <v>4074</v>
      </c>
      <c r="AE562" t="s">
        <v>392</v>
      </c>
    </row>
    <row r="563" spans="1:31" x14ac:dyDescent="0.2">
      <c r="A563">
        <v>10009</v>
      </c>
      <c r="B563" t="s">
        <v>31</v>
      </c>
      <c r="D563" t="s">
        <v>3324</v>
      </c>
      <c r="E563" t="s">
        <v>61</v>
      </c>
      <c r="G563" t="s">
        <v>3268</v>
      </c>
      <c r="H563" t="s">
        <v>3325</v>
      </c>
      <c r="I563" t="s">
        <v>3326</v>
      </c>
      <c r="J563" t="s">
        <v>3327</v>
      </c>
      <c r="K563" t="s">
        <v>3328</v>
      </c>
      <c r="L563" t="s">
        <v>130</v>
      </c>
      <c r="M563" t="s">
        <v>42</v>
      </c>
      <c r="N563">
        <v>48170</v>
      </c>
      <c r="O563" t="s">
        <v>3329</v>
      </c>
      <c r="P563">
        <v>42.3914713653717</v>
      </c>
      <c r="Q563">
        <v>-83.484952400737996</v>
      </c>
      <c r="U563" t="s">
        <v>3330</v>
      </c>
      <c r="V563" t="s">
        <v>3331</v>
      </c>
      <c r="W563" t="s">
        <v>1227</v>
      </c>
      <c r="X563" t="s">
        <v>1228</v>
      </c>
      <c r="Y563" t="s">
        <v>558</v>
      </c>
      <c r="Z563" t="s">
        <v>49</v>
      </c>
      <c r="AA563">
        <v>44376</v>
      </c>
      <c r="AB563" t="s">
        <v>3332</v>
      </c>
      <c r="AC563" t="s">
        <v>3333</v>
      </c>
      <c r="AE563" t="s">
        <v>392</v>
      </c>
    </row>
    <row r="564" spans="1:31" x14ac:dyDescent="0.2">
      <c r="A564">
        <v>10010</v>
      </c>
      <c r="B564" t="s">
        <v>31</v>
      </c>
      <c r="D564" t="s">
        <v>3334</v>
      </c>
      <c r="E564" t="s">
        <v>61</v>
      </c>
      <c r="G564" t="s">
        <v>3268</v>
      </c>
      <c r="H564" t="s">
        <v>3335</v>
      </c>
      <c r="I564" t="s">
        <v>3336</v>
      </c>
      <c r="J564" t="s">
        <v>3337</v>
      </c>
      <c r="K564" t="s">
        <v>3338</v>
      </c>
      <c r="L564" t="s">
        <v>325</v>
      </c>
      <c r="M564" t="s">
        <v>42</v>
      </c>
      <c r="N564">
        <v>60559</v>
      </c>
      <c r="O564" t="s">
        <v>3339</v>
      </c>
      <c r="P564">
        <v>41.820511112275902</v>
      </c>
      <c r="Q564">
        <v>-87.961340875626504</v>
      </c>
      <c r="U564" t="s">
        <v>3340</v>
      </c>
      <c r="V564" t="s">
        <v>3341</v>
      </c>
      <c r="W564" t="s">
        <v>3338</v>
      </c>
      <c r="X564" t="s">
        <v>325</v>
      </c>
      <c r="Y564" t="s">
        <v>42</v>
      </c>
      <c r="Z564" t="s">
        <v>49</v>
      </c>
      <c r="AA564">
        <v>44376</v>
      </c>
      <c r="AB564" t="s">
        <v>3342</v>
      </c>
      <c r="AC564" t="s">
        <v>3343</v>
      </c>
      <c r="AE564" t="s">
        <v>392</v>
      </c>
    </row>
    <row r="565" spans="1:31" x14ac:dyDescent="0.2">
      <c r="A565">
        <v>10011</v>
      </c>
      <c r="B565" t="s">
        <v>31</v>
      </c>
      <c r="D565" t="s">
        <v>3344</v>
      </c>
      <c r="E565" t="s">
        <v>61</v>
      </c>
      <c r="G565" t="s">
        <v>3345</v>
      </c>
      <c r="H565" t="s">
        <v>3346</v>
      </c>
      <c r="I565" t="s">
        <v>3347</v>
      </c>
      <c r="J565" t="s">
        <v>3348</v>
      </c>
      <c r="K565" t="s">
        <v>922</v>
      </c>
      <c r="L565" t="s">
        <v>766</v>
      </c>
      <c r="M565" t="s">
        <v>42</v>
      </c>
      <c r="N565">
        <v>77079</v>
      </c>
      <c r="O565" t="s">
        <v>3349</v>
      </c>
      <c r="P565">
        <v>29.783085845677299</v>
      </c>
      <c r="Q565">
        <v>-95.630669310974</v>
      </c>
      <c r="U565" t="s">
        <v>3350</v>
      </c>
      <c r="V565" t="s">
        <v>3347</v>
      </c>
      <c r="W565" t="s">
        <v>602</v>
      </c>
      <c r="X565" t="s">
        <v>602</v>
      </c>
      <c r="Y565" t="s">
        <v>604</v>
      </c>
      <c r="Z565" t="s">
        <v>49</v>
      </c>
      <c r="AA565">
        <v>44376</v>
      </c>
      <c r="AB565" t="s">
        <v>3347</v>
      </c>
      <c r="AC565" t="s">
        <v>3351</v>
      </c>
      <c r="AE565" t="s">
        <v>392</v>
      </c>
    </row>
    <row r="566" spans="1:31" x14ac:dyDescent="0.2">
      <c r="A566">
        <v>10012</v>
      </c>
      <c r="B566" t="s">
        <v>31</v>
      </c>
      <c r="D566" t="s">
        <v>3352</v>
      </c>
      <c r="E566" t="s">
        <v>61</v>
      </c>
      <c r="G566" t="s">
        <v>3268</v>
      </c>
      <c r="H566" t="s">
        <v>3353</v>
      </c>
      <c r="I566" t="s">
        <v>3354</v>
      </c>
      <c r="J566" t="s">
        <v>3355</v>
      </c>
      <c r="K566" t="s">
        <v>2495</v>
      </c>
      <c r="L566" t="s">
        <v>766</v>
      </c>
      <c r="M566" t="s">
        <v>42</v>
      </c>
      <c r="N566">
        <v>78229</v>
      </c>
      <c r="O566" t="s">
        <v>3356</v>
      </c>
      <c r="P566">
        <v>29.503042097078598</v>
      </c>
      <c r="Q566">
        <v>-98.556970975873398</v>
      </c>
      <c r="U566" t="s">
        <v>3357</v>
      </c>
      <c r="V566" t="s">
        <v>3354</v>
      </c>
      <c r="W566" t="s">
        <v>2495</v>
      </c>
      <c r="X566" t="s">
        <v>766</v>
      </c>
      <c r="Y566" t="s">
        <v>42</v>
      </c>
      <c r="Z566" t="s">
        <v>49</v>
      </c>
      <c r="AA566">
        <v>44779</v>
      </c>
      <c r="AB566" t="s">
        <v>3358</v>
      </c>
      <c r="AC566" t="s">
        <v>3359</v>
      </c>
      <c r="AE566" t="s">
        <v>392</v>
      </c>
    </row>
    <row r="567" spans="1:31" x14ac:dyDescent="0.2">
      <c r="A567">
        <v>10013</v>
      </c>
      <c r="B567" t="s">
        <v>31</v>
      </c>
      <c r="D567" t="s">
        <v>3360</v>
      </c>
      <c r="E567" t="s">
        <v>61</v>
      </c>
      <c r="G567" t="s">
        <v>3268</v>
      </c>
      <c r="H567" t="s">
        <v>3361</v>
      </c>
      <c r="I567" t="s">
        <v>3362</v>
      </c>
      <c r="J567" t="s">
        <v>3363</v>
      </c>
      <c r="K567" t="s">
        <v>1619</v>
      </c>
      <c r="L567" t="s">
        <v>133</v>
      </c>
      <c r="M567" t="s">
        <v>66</v>
      </c>
      <c r="N567" t="s">
        <v>3364</v>
      </c>
      <c r="O567" t="s">
        <v>3365</v>
      </c>
      <c r="P567">
        <v>43.506106840471098</v>
      </c>
      <c r="Q567">
        <v>-80.547734002542995</v>
      </c>
      <c r="U567" t="s">
        <v>3360</v>
      </c>
      <c r="V567" t="s">
        <v>3366</v>
      </c>
      <c r="W567" t="s">
        <v>1619</v>
      </c>
      <c r="X567" t="s">
        <v>133</v>
      </c>
      <c r="Y567" t="s">
        <v>66</v>
      </c>
      <c r="Z567" t="s">
        <v>49</v>
      </c>
      <c r="AA567">
        <v>44376</v>
      </c>
      <c r="AB567" t="s">
        <v>3367</v>
      </c>
      <c r="AC567" t="s">
        <v>3368</v>
      </c>
      <c r="AE567" t="s">
        <v>392</v>
      </c>
    </row>
    <row r="568" spans="1:31" x14ac:dyDescent="0.2">
      <c r="A568">
        <v>10014</v>
      </c>
      <c r="B568" t="s">
        <v>31</v>
      </c>
      <c r="D568" t="s">
        <v>3369</v>
      </c>
      <c r="E568" t="s">
        <v>61</v>
      </c>
      <c r="G568" t="s">
        <v>3268</v>
      </c>
      <c r="H568" t="s">
        <v>3370</v>
      </c>
      <c r="I568" t="s">
        <v>3371</v>
      </c>
      <c r="J568" t="s">
        <v>3372</v>
      </c>
      <c r="K568" t="s">
        <v>3373</v>
      </c>
      <c r="L568" t="s">
        <v>344</v>
      </c>
      <c r="M568" t="s">
        <v>42</v>
      </c>
      <c r="N568" t="s">
        <v>3374</v>
      </c>
      <c r="O568" t="s">
        <v>3375</v>
      </c>
      <c r="P568">
        <v>42.299484733696303</v>
      </c>
      <c r="Q568">
        <v>-71.350841817935603</v>
      </c>
      <c r="U568" t="s">
        <v>3369</v>
      </c>
      <c r="V568" t="s">
        <v>3376</v>
      </c>
      <c r="W568" t="s">
        <v>3373</v>
      </c>
      <c r="X568" t="s">
        <v>344</v>
      </c>
      <c r="Y568" t="s">
        <v>42</v>
      </c>
      <c r="Z568" t="s">
        <v>49</v>
      </c>
      <c r="AA568">
        <v>44376</v>
      </c>
      <c r="AB568" t="s">
        <v>3376</v>
      </c>
      <c r="AE568" t="s">
        <v>392</v>
      </c>
    </row>
    <row r="569" spans="1:31" x14ac:dyDescent="0.2">
      <c r="A569">
        <v>10015</v>
      </c>
      <c r="B569" t="s">
        <v>31</v>
      </c>
      <c r="D569" t="s">
        <v>3377</v>
      </c>
      <c r="E569" t="s">
        <v>61</v>
      </c>
      <c r="G569" t="s">
        <v>3268</v>
      </c>
      <c r="H569" t="s">
        <v>3378</v>
      </c>
      <c r="I569" t="s">
        <v>3379</v>
      </c>
      <c r="J569" t="s">
        <v>3380</v>
      </c>
      <c r="K569" t="s">
        <v>929</v>
      </c>
      <c r="L569" t="s">
        <v>130</v>
      </c>
      <c r="M569" t="s">
        <v>42</v>
      </c>
      <c r="N569">
        <v>48104</v>
      </c>
      <c r="O569" t="s">
        <v>3381</v>
      </c>
      <c r="P569">
        <v>42.284007315064301</v>
      </c>
      <c r="Q569">
        <v>-83.747902629578206</v>
      </c>
      <c r="U569" t="s">
        <v>3377</v>
      </c>
      <c r="V569" t="s">
        <v>3379</v>
      </c>
      <c r="W569" t="s">
        <v>3382</v>
      </c>
      <c r="X569" t="s">
        <v>3383</v>
      </c>
      <c r="Y569" t="s">
        <v>1964</v>
      </c>
      <c r="Z569" t="s">
        <v>49</v>
      </c>
      <c r="AA569">
        <v>44435</v>
      </c>
      <c r="AB569" t="s">
        <v>3384</v>
      </c>
      <c r="AC569" t="s">
        <v>3385</v>
      </c>
      <c r="AE569" t="s">
        <v>392</v>
      </c>
    </row>
    <row r="570" spans="1:31" x14ac:dyDescent="0.2">
      <c r="A570">
        <v>10016</v>
      </c>
      <c r="B570" t="s">
        <v>31</v>
      </c>
      <c r="D570" t="s">
        <v>4226</v>
      </c>
      <c r="E570" t="s">
        <v>34</v>
      </c>
      <c r="G570" t="s">
        <v>3268</v>
      </c>
      <c r="H570" t="s">
        <v>4230</v>
      </c>
      <c r="I570" t="s">
        <v>4229</v>
      </c>
      <c r="J570" t="s">
        <v>4227</v>
      </c>
      <c r="K570" t="s">
        <v>953</v>
      </c>
      <c r="L570" t="s">
        <v>405</v>
      </c>
      <c r="M570" t="s">
        <v>42</v>
      </c>
      <c r="N570">
        <v>95131</v>
      </c>
      <c r="O570" t="s">
        <v>4228</v>
      </c>
      <c r="P570">
        <v>37.382518307821996</v>
      </c>
      <c r="Q570">
        <v>-121.918740518012</v>
      </c>
      <c r="R570">
        <v>41</v>
      </c>
      <c r="U570" t="s">
        <v>4226</v>
      </c>
      <c r="V570" t="s">
        <v>4229</v>
      </c>
      <c r="W570" t="s">
        <v>953</v>
      </c>
      <c r="X570" t="s">
        <v>405</v>
      </c>
      <c r="Y570" t="s">
        <v>42</v>
      </c>
      <c r="Z570" t="s">
        <v>49</v>
      </c>
      <c r="AA570">
        <v>44801</v>
      </c>
      <c r="AB570" t="s">
        <v>4232</v>
      </c>
      <c r="AC570" t="s">
        <v>4231</v>
      </c>
      <c r="AE570" t="s">
        <v>392</v>
      </c>
    </row>
    <row r="571" spans="1:31" x14ac:dyDescent="0.2">
      <c r="A571">
        <v>10017</v>
      </c>
      <c r="B571" t="s">
        <v>31</v>
      </c>
      <c r="D571" t="s">
        <v>4186</v>
      </c>
      <c r="E571" t="s">
        <v>34</v>
      </c>
      <c r="G571" t="s">
        <v>3268</v>
      </c>
      <c r="H571" t="s">
        <v>4191</v>
      </c>
      <c r="I571" t="s">
        <v>4187</v>
      </c>
      <c r="J571" t="s">
        <v>4188</v>
      </c>
      <c r="K571" t="s">
        <v>4189</v>
      </c>
      <c r="L571" t="s">
        <v>959</v>
      </c>
      <c r="M571" t="s">
        <v>42</v>
      </c>
      <c r="N571">
        <v>30097</v>
      </c>
      <c r="O571" t="s">
        <v>4190</v>
      </c>
      <c r="P571">
        <v>34.062648013299203</v>
      </c>
      <c r="Q571">
        <v>-84.172982818114207</v>
      </c>
      <c r="U571" t="s">
        <v>4051</v>
      </c>
      <c r="V571" t="s">
        <v>4187</v>
      </c>
      <c r="W571" t="s">
        <v>2995</v>
      </c>
      <c r="X571" t="s">
        <v>405</v>
      </c>
      <c r="Y571" t="s">
        <v>42</v>
      </c>
      <c r="Z571" t="s">
        <v>49</v>
      </c>
      <c r="AA571">
        <v>44801</v>
      </c>
      <c r="AB571" t="s">
        <v>4187</v>
      </c>
      <c r="AC571" t="s">
        <v>4192</v>
      </c>
      <c r="AE571" t="s">
        <v>392</v>
      </c>
    </row>
    <row r="572" spans="1:31" x14ac:dyDescent="0.2">
      <c r="A572">
        <v>10018</v>
      </c>
      <c r="B572" t="s">
        <v>31</v>
      </c>
      <c r="D572" t="s">
        <v>3386</v>
      </c>
      <c r="E572" t="s">
        <v>61</v>
      </c>
      <c r="G572" t="s">
        <v>3268</v>
      </c>
      <c r="H572" t="s">
        <v>3387</v>
      </c>
      <c r="I572" t="s">
        <v>3388</v>
      </c>
      <c r="J572" t="s">
        <v>3389</v>
      </c>
      <c r="K572" t="s">
        <v>2061</v>
      </c>
      <c r="L572" t="s">
        <v>331</v>
      </c>
      <c r="M572" t="s">
        <v>42</v>
      </c>
      <c r="N572">
        <v>10013</v>
      </c>
      <c r="O572" t="s">
        <v>3390</v>
      </c>
      <c r="P572">
        <v>40.720195945277197</v>
      </c>
      <c r="Q572">
        <v>-74.006121717883005</v>
      </c>
      <c r="R572">
        <v>14</v>
      </c>
      <c r="U572" t="s">
        <v>3386</v>
      </c>
      <c r="V572" t="s">
        <v>3388</v>
      </c>
      <c r="W572" t="s">
        <v>2061</v>
      </c>
      <c r="X572" t="s">
        <v>331</v>
      </c>
      <c r="Y572" t="s">
        <v>42</v>
      </c>
      <c r="Z572" t="s">
        <v>49</v>
      </c>
      <c r="AA572">
        <v>44779</v>
      </c>
      <c r="AB572" t="s">
        <v>3391</v>
      </c>
      <c r="AC572" t="s">
        <v>3392</v>
      </c>
      <c r="AE572" t="s">
        <v>392</v>
      </c>
    </row>
    <row r="573" spans="1:31" x14ac:dyDescent="0.2">
      <c r="A573">
        <v>10019</v>
      </c>
      <c r="B573" t="s">
        <v>31</v>
      </c>
      <c r="D573" t="s">
        <v>3393</v>
      </c>
      <c r="E573" t="s">
        <v>34</v>
      </c>
      <c r="G573" t="s">
        <v>3268</v>
      </c>
      <c r="H573" t="s">
        <v>3394</v>
      </c>
      <c r="I573" t="s">
        <v>3395</v>
      </c>
      <c r="J573" t="s">
        <v>3396</v>
      </c>
      <c r="K573" t="s">
        <v>3611</v>
      </c>
      <c r="L573" t="s">
        <v>2345</v>
      </c>
      <c r="M573" t="s">
        <v>42</v>
      </c>
      <c r="N573">
        <v>20001</v>
      </c>
      <c r="O573" t="s">
        <v>3397</v>
      </c>
      <c r="P573">
        <v>38.894775383813602</v>
      </c>
      <c r="Q573">
        <v>-77.011237602725302</v>
      </c>
      <c r="U573" t="s">
        <v>3398</v>
      </c>
      <c r="V573" t="s">
        <v>3399</v>
      </c>
      <c r="W573" t="s">
        <v>1227</v>
      </c>
      <c r="X573" t="s">
        <v>1228</v>
      </c>
      <c r="Y573" t="s">
        <v>558</v>
      </c>
      <c r="Z573" t="s">
        <v>49</v>
      </c>
      <c r="AA573">
        <v>44376</v>
      </c>
      <c r="AB573" t="s">
        <v>3400</v>
      </c>
      <c r="AC573" t="s">
        <v>3401</v>
      </c>
      <c r="AE573" t="s">
        <v>392</v>
      </c>
    </row>
    <row r="574" spans="1:31" x14ac:dyDescent="0.2">
      <c r="A574">
        <v>10020</v>
      </c>
      <c r="B574" t="s">
        <v>31</v>
      </c>
      <c r="D574" t="s">
        <v>4096</v>
      </c>
      <c r="E574" t="s">
        <v>34</v>
      </c>
      <c r="G574" t="s">
        <v>3268</v>
      </c>
      <c r="H574" t="s">
        <v>4097</v>
      </c>
      <c r="I574" t="s">
        <v>4098</v>
      </c>
      <c r="J574" t="s">
        <v>4099</v>
      </c>
      <c r="K574" t="s">
        <v>4100</v>
      </c>
      <c r="L574" t="s">
        <v>405</v>
      </c>
      <c r="M574" t="s">
        <v>42</v>
      </c>
      <c r="N574">
        <v>95014</v>
      </c>
      <c r="O574" t="s">
        <v>4104</v>
      </c>
      <c r="P574">
        <v>37.321978320239801</v>
      </c>
      <c r="Q574">
        <v>-122.035032416159</v>
      </c>
      <c r="R574">
        <v>28</v>
      </c>
      <c r="U574" t="s">
        <v>4096</v>
      </c>
      <c r="V574" t="s">
        <v>4098</v>
      </c>
      <c r="W574" t="s">
        <v>4101</v>
      </c>
      <c r="X574" t="s">
        <v>405</v>
      </c>
      <c r="Y574" t="s">
        <v>42</v>
      </c>
      <c r="Z574" t="s">
        <v>49</v>
      </c>
      <c r="AA574">
        <v>44801</v>
      </c>
      <c r="AB574" t="s">
        <v>4103</v>
      </c>
      <c r="AC574" t="s">
        <v>4102</v>
      </c>
      <c r="AE574" t="s">
        <v>392</v>
      </c>
    </row>
    <row r="575" spans="1:31" x14ac:dyDescent="0.2">
      <c r="A575">
        <v>11000</v>
      </c>
      <c r="B575" t="s">
        <v>31</v>
      </c>
      <c r="C575" t="s">
        <v>304</v>
      </c>
      <c r="D575" t="s">
        <v>3410</v>
      </c>
      <c r="E575" t="s">
        <v>34</v>
      </c>
      <c r="G575" t="s">
        <v>2906</v>
      </c>
      <c r="H575" t="s">
        <v>2906</v>
      </c>
      <c r="I575" t="s">
        <v>3411</v>
      </c>
      <c r="J575" t="s">
        <v>3412</v>
      </c>
      <c r="K575" t="s">
        <v>3413</v>
      </c>
      <c r="L575" t="s">
        <v>25</v>
      </c>
      <c r="M575" t="s">
        <v>66</v>
      </c>
      <c r="N575" t="s">
        <v>3414</v>
      </c>
      <c r="O575" t="s">
        <v>3415</v>
      </c>
      <c r="P575">
        <v>45.445678276993903</v>
      </c>
      <c r="Q575">
        <v>-73.875020286826498</v>
      </c>
      <c r="U575" t="s">
        <v>3416</v>
      </c>
      <c r="V575" t="s">
        <v>3411</v>
      </c>
      <c r="W575" t="s">
        <v>3413</v>
      </c>
      <c r="X575" t="s">
        <v>25</v>
      </c>
      <c r="Y575" t="s">
        <v>66</v>
      </c>
      <c r="Z575" t="s">
        <v>49</v>
      </c>
      <c r="AA575">
        <v>44430</v>
      </c>
      <c r="AB575" t="s">
        <v>3417</v>
      </c>
    </row>
    <row r="576" spans="1:31" x14ac:dyDescent="0.2">
      <c r="A576">
        <v>11001</v>
      </c>
      <c r="B576" t="s">
        <v>31</v>
      </c>
      <c r="C576" t="s">
        <v>304</v>
      </c>
      <c r="D576" t="s">
        <v>3410</v>
      </c>
      <c r="E576" t="s">
        <v>34</v>
      </c>
      <c r="G576" t="s">
        <v>3418</v>
      </c>
      <c r="H576" t="s">
        <v>338</v>
      </c>
      <c r="I576" t="s">
        <v>3411</v>
      </c>
      <c r="J576" t="s">
        <v>3412</v>
      </c>
      <c r="K576" t="s">
        <v>3413</v>
      </c>
      <c r="L576" t="s">
        <v>25</v>
      </c>
      <c r="M576" t="s">
        <v>66</v>
      </c>
      <c r="N576" t="s">
        <v>3414</v>
      </c>
      <c r="O576" t="s">
        <v>3415</v>
      </c>
      <c r="P576">
        <v>45.445678276993903</v>
      </c>
      <c r="Q576">
        <v>-73.875020286826498</v>
      </c>
      <c r="U576" t="s">
        <v>3416</v>
      </c>
      <c r="V576" t="s">
        <v>3411</v>
      </c>
      <c r="W576" t="s">
        <v>3413</v>
      </c>
      <c r="X576" t="s">
        <v>25</v>
      </c>
      <c r="Y576" t="s">
        <v>66</v>
      </c>
      <c r="Z576" t="s">
        <v>49</v>
      </c>
      <c r="AA576">
        <v>44430</v>
      </c>
      <c r="AB576" t="s">
        <v>3417</v>
      </c>
    </row>
    <row r="577" spans="1:29" x14ac:dyDescent="0.2">
      <c r="A577">
        <v>11002</v>
      </c>
      <c r="B577" t="s">
        <v>31</v>
      </c>
      <c r="C577" t="s">
        <v>304</v>
      </c>
      <c r="D577" t="s">
        <v>3410</v>
      </c>
      <c r="E577" t="s">
        <v>34</v>
      </c>
      <c r="G577" t="s">
        <v>3418</v>
      </c>
      <c r="H577" t="s">
        <v>359</v>
      </c>
      <c r="I577" t="s">
        <v>3411</v>
      </c>
      <c r="J577" t="s">
        <v>3412</v>
      </c>
      <c r="K577" t="s">
        <v>3413</v>
      </c>
      <c r="L577" t="s">
        <v>25</v>
      </c>
      <c r="M577" t="s">
        <v>66</v>
      </c>
      <c r="N577" t="s">
        <v>3414</v>
      </c>
      <c r="O577" t="s">
        <v>3415</v>
      </c>
      <c r="P577">
        <v>45.445678276993903</v>
      </c>
      <c r="Q577">
        <v>-73.875020286826498</v>
      </c>
      <c r="U577" t="s">
        <v>3416</v>
      </c>
      <c r="V577" t="s">
        <v>3411</v>
      </c>
      <c r="W577" t="s">
        <v>3413</v>
      </c>
      <c r="X577" t="s">
        <v>25</v>
      </c>
      <c r="Y577" t="s">
        <v>66</v>
      </c>
      <c r="Z577" t="s">
        <v>49</v>
      </c>
      <c r="AA577">
        <v>44430</v>
      </c>
      <c r="AB577" t="s">
        <v>3417</v>
      </c>
    </row>
    <row r="578" spans="1:29" x14ac:dyDescent="0.2">
      <c r="A578">
        <v>11003</v>
      </c>
      <c r="B578" t="s">
        <v>31</v>
      </c>
      <c r="C578" t="s">
        <v>304</v>
      </c>
      <c r="D578" t="s">
        <v>3410</v>
      </c>
      <c r="E578" t="s">
        <v>34</v>
      </c>
      <c r="G578" t="s">
        <v>3418</v>
      </c>
      <c r="H578" t="s">
        <v>370</v>
      </c>
      <c r="I578" t="s">
        <v>3411</v>
      </c>
      <c r="J578" t="s">
        <v>3412</v>
      </c>
      <c r="K578" t="s">
        <v>3413</v>
      </c>
      <c r="L578" t="s">
        <v>25</v>
      </c>
      <c r="M578" t="s">
        <v>66</v>
      </c>
      <c r="N578" t="s">
        <v>3414</v>
      </c>
      <c r="O578" t="s">
        <v>3415</v>
      </c>
      <c r="P578">
        <v>45.445678276993903</v>
      </c>
      <c r="Q578">
        <v>-73.875020286826498</v>
      </c>
      <c r="U578" t="s">
        <v>3416</v>
      </c>
      <c r="V578" t="s">
        <v>3411</v>
      </c>
      <c r="W578" t="s">
        <v>3413</v>
      </c>
      <c r="X578" t="s">
        <v>25</v>
      </c>
      <c r="Y578" t="s">
        <v>66</v>
      </c>
      <c r="Z578" t="s">
        <v>49</v>
      </c>
      <c r="AA578">
        <v>44430</v>
      </c>
      <c r="AB578" t="s">
        <v>3417</v>
      </c>
    </row>
    <row r="579" spans="1:29" x14ac:dyDescent="0.2">
      <c r="A579">
        <v>11004</v>
      </c>
      <c r="B579" t="s">
        <v>31</v>
      </c>
      <c r="C579" t="s">
        <v>304</v>
      </c>
      <c r="D579" t="s">
        <v>3410</v>
      </c>
      <c r="E579" t="s">
        <v>34</v>
      </c>
      <c r="G579" t="s">
        <v>3418</v>
      </c>
      <c r="H579" t="s">
        <v>762</v>
      </c>
      <c r="I579" t="s">
        <v>3411</v>
      </c>
      <c r="J579" t="s">
        <v>3412</v>
      </c>
      <c r="K579" t="s">
        <v>3413</v>
      </c>
      <c r="L579" t="s">
        <v>25</v>
      </c>
      <c r="M579" t="s">
        <v>66</v>
      </c>
      <c r="N579" t="s">
        <v>3414</v>
      </c>
      <c r="O579" t="s">
        <v>3415</v>
      </c>
      <c r="P579">
        <v>45.445678276993903</v>
      </c>
      <c r="Q579">
        <v>-73.875020286826498</v>
      </c>
      <c r="U579" t="s">
        <v>3416</v>
      </c>
      <c r="V579" t="s">
        <v>3411</v>
      </c>
      <c r="W579" t="s">
        <v>3413</v>
      </c>
      <c r="X579" t="s">
        <v>25</v>
      </c>
      <c r="Y579" t="s">
        <v>66</v>
      </c>
      <c r="Z579" t="s">
        <v>49</v>
      </c>
      <c r="AA579">
        <v>44430</v>
      </c>
      <c r="AB579" t="s">
        <v>3417</v>
      </c>
    </row>
    <row r="580" spans="1:29" x14ac:dyDescent="0.2">
      <c r="A580">
        <v>11005</v>
      </c>
      <c r="B580" t="s">
        <v>31</v>
      </c>
      <c r="C580" t="s">
        <v>304</v>
      </c>
      <c r="D580" t="s">
        <v>3410</v>
      </c>
      <c r="E580" t="s">
        <v>34</v>
      </c>
      <c r="G580" t="s">
        <v>3419</v>
      </c>
      <c r="H580" t="s">
        <v>3420</v>
      </c>
      <c r="I580" t="s">
        <v>3411</v>
      </c>
      <c r="J580" t="s">
        <v>3412</v>
      </c>
      <c r="K580" t="s">
        <v>3413</v>
      </c>
      <c r="L580" t="s">
        <v>25</v>
      </c>
      <c r="M580" t="s">
        <v>66</v>
      </c>
      <c r="N580" t="s">
        <v>3414</v>
      </c>
      <c r="O580" t="s">
        <v>3415</v>
      </c>
      <c r="P580">
        <v>45.445678276993903</v>
      </c>
      <c r="Q580">
        <v>-73.875020286826498</v>
      </c>
      <c r="U580" t="s">
        <v>3416</v>
      </c>
      <c r="V580" t="s">
        <v>3411</v>
      </c>
      <c r="W580" t="s">
        <v>3413</v>
      </c>
      <c r="X580" t="s">
        <v>25</v>
      </c>
      <c r="Y580" t="s">
        <v>66</v>
      </c>
      <c r="Z580" t="s">
        <v>49</v>
      </c>
      <c r="AA580">
        <v>44430</v>
      </c>
      <c r="AB580" t="s">
        <v>3417</v>
      </c>
    </row>
    <row r="581" spans="1:29" x14ac:dyDescent="0.2">
      <c r="A581">
        <v>11006</v>
      </c>
      <c r="B581" t="s">
        <v>31</v>
      </c>
      <c r="C581" t="s">
        <v>304</v>
      </c>
      <c r="D581" t="s">
        <v>3421</v>
      </c>
      <c r="E581" t="s">
        <v>34</v>
      </c>
      <c r="G581" t="s">
        <v>683</v>
      </c>
      <c r="H581" t="s">
        <v>762</v>
      </c>
      <c r="I581" t="s">
        <v>3422</v>
      </c>
      <c r="J581" t="s">
        <v>3423</v>
      </c>
      <c r="K581" t="s">
        <v>3424</v>
      </c>
      <c r="L581" t="s">
        <v>0</v>
      </c>
      <c r="M581" t="s">
        <v>42</v>
      </c>
      <c r="N581">
        <v>83858</v>
      </c>
      <c r="O581" t="s">
        <v>3425</v>
      </c>
      <c r="P581">
        <v>47.799529447804503</v>
      </c>
      <c r="Q581">
        <v>-116.890487086329</v>
      </c>
      <c r="R581">
        <v>20</v>
      </c>
      <c r="U581" t="s">
        <v>3426</v>
      </c>
      <c r="V581" t="s">
        <v>3427</v>
      </c>
      <c r="W581" t="s">
        <v>3424</v>
      </c>
      <c r="X581" t="s">
        <v>0</v>
      </c>
      <c r="Y581" t="s">
        <v>42</v>
      </c>
      <c r="Z581" t="s">
        <v>49</v>
      </c>
      <c r="AA581">
        <v>44435</v>
      </c>
      <c r="AB581" t="s">
        <v>3428</v>
      </c>
    </row>
    <row r="582" spans="1:29" x14ac:dyDescent="0.2">
      <c r="A582">
        <v>11007</v>
      </c>
      <c r="B582" t="s">
        <v>31</v>
      </c>
      <c r="C582" t="s">
        <v>304</v>
      </c>
      <c r="D582" t="s">
        <v>3421</v>
      </c>
      <c r="E582" t="s">
        <v>34</v>
      </c>
      <c r="G582" t="s">
        <v>694</v>
      </c>
      <c r="H582" t="s">
        <v>673</v>
      </c>
      <c r="I582" t="s">
        <v>3422</v>
      </c>
      <c r="J582" t="s">
        <v>3423</v>
      </c>
      <c r="K582" t="s">
        <v>3424</v>
      </c>
      <c r="L582" t="s">
        <v>0</v>
      </c>
      <c r="M582" t="s">
        <v>42</v>
      </c>
      <c r="N582">
        <v>83858</v>
      </c>
      <c r="O582" t="s">
        <v>3425</v>
      </c>
      <c r="P582">
        <v>47.799529447804503</v>
      </c>
      <c r="Q582">
        <v>-116.890487086329</v>
      </c>
      <c r="R582">
        <v>20</v>
      </c>
      <c r="U582" t="s">
        <v>3426</v>
      </c>
      <c r="V582" t="s">
        <v>3427</v>
      </c>
      <c r="W582" t="s">
        <v>3424</v>
      </c>
      <c r="X582" t="s">
        <v>0</v>
      </c>
      <c r="Y582" t="s">
        <v>42</v>
      </c>
      <c r="Z582" t="s">
        <v>49</v>
      </c>
      <c r="AA582">
        <v>44435</v>
      </c>
      <c r="AB582" t="s">
        <v>3428</v>
      </c>
    </row>
    <row r="583" spans="1:29" x14ac:dyDescent="0.2">
      <c r="A583">
        <v>11008</v>
      </c>
      <c r="B583" t="s">
        <v>31</v>
      </c>
      <c r="C583" t="s">
        <v>304</v>
      </c>
      <c r="D583" t="s">
        <v>3421</v>
      </c>
      <c r="E583" t="s">
        <v>34</v>
      </c>
      <c r="G583" t="s">
        <v>892</v>
      </c>
      <c r="H583" t="s">
        <v>338</v>
      </c>
      <c r="I583" t="s">
        <v>3422</v>
      </c>
      <c r="J583" t="s">
        <v>3423</v>
      </c>
      <c r="K583" t="s">
        <v>3424</v>
      </c>
      <c r="L583" t="s">
        <v>0</v>
      </c>
      <c r="M583" t="s">
        <v>42</v>
      </c>
      <c r="N583">
        <v>83858</v>
      </c>
      <c r="O583" t="s">
        <v>3425</v>
      </c>
      <c r="P583">
        <v>47.799529447804503</v>
      </c>
      <c r="Q583">
        <v>-116.890487086329</v>
      </c>
      <c r="R583">
        <v>20</v>
      </c>
      <c r="U583" t="s">
        <v>3426</v>
      </c>
      <c r="V583" t="s">
        <v>3427</v>
      </c>
      <c r="W583" t="s">
        <v>3424</v>
      </c>
      <c r="X583" t="s">
        <v>0</v>
      </c>
      <c r="Y583" t="s">
        <v>42</v>
      </c>
      <c r="Z583" t="s">
        <v>49</v>
      </c>
      <c r="AA583">
        <v>44435</v>
      </c>
      <c r="AB583" t="s">
        <v>3428</v>
      </c>
    </row>
    <row r="584" spans="1:29" x14ac:dyDescent="0.2">
      <c r="A584">
        <v>11009</v>
      </c>
      <c r="B584" t="s">
        <v>31</v>
      </c>
      <c r="C584" t="s">
        <v>304</v>
      </c>
      <c r="D584" t="s">
        <v>3421</v>
      </c>
      <c r="E584" t="s">
        <v>34</v>
      </c>
      <c r="G584" t="s">
        <v>892</v>
      </c>
      <c r="H584" t="s">
        <v>370</v>
      </c>
      <c r="I584" t="s">
        <v>3422</v>
      </c>
      <c r="J584" t="s">
        <v>3423</v>
      </c>
      <c r="K584" t="s">
        <v>3424</v>
      </c>
      <c r="L584" t="s">
        <v>0</v>
      </c>
      <c r="M584" t="s">
        <v>42</v>
      </c>
      <c r="N584">
        <v>83858</v>
      </c>
      <c r="O584" t="s">
        <v>3425</v>
      </c>
      <c r="P584">
        <v>47.799529447804503</v>
      </c>
      <c r="Q584">
        <v>-116.890487086329</v>
      </c>
      <c r="R584">
        <v>20</v>
      </c>
      <c r="U584" t="s">
        <v>3426</v>
      </c>
      <c r="V584" t="s">
        <v>3427</v>
      </c>
      <c r="W584" t="s">
        <v>3424</v>
      </c>
      <c r="X584" t="s">
        <v>0</v>
      </c>
      <c r="Y584" t="s">
        <v>42</v>
      </c>
      <c r="Z584" t="s">
        <v>49</v>
      </c>
      <c r="AA584">
        <v>44435</v>
      </c>
      <c r="AB584" t="s">
        <v>3428</v>
      </c>
    </row>
    <row r="585" spans="1:29" x14ac:dyDescent="0.2">
      <c r="A585">
        <v>11010</v>
      </c>
      <c r="B585" t="s">
        <v>31</v>
      </c>
      <c r="C585" t="s">
        <v>304</v>
      </c>
      <c r="D585" t="s">
        <v>3421</v>
      </c>
      <c r="E585" t="s">
        <v>34</v>
      </c>
      <c r="G585" t="s">
        <v>892</v>
      </c>
      <c r="H585" t="s">
        <v>762</v>
      </c>
      <c r="I585" t="s">
        <v>3422</v>
      </c>
      <c r="J585" t="s">
        <v>3423</v>
      </c>
      <c r="K585" t="s">
        <v>3424</v>
      </c>
      <c r="L585" t="s">
        <v>0</v>
      </c>
      <c r="M585" t="s">
        <v>42</v>
      </c>
      <c r="N585">
        <v>83858</v>
      </c>
      <c r="O585" t="s">
        <v>3425</v>
      </c>
      <c r="P585">
        <v>47.799529447804503</v>
      </c>
      <c r="Q585">
        <v>-116.890487086329</v>
      </c>
      <c r="R585">
        <v>20</v>
      </c>
      <c r="U585" t="s">
        <v>3426</v>
      </c>
      <c r="V585" t="s">
        <v>3427</v>
      </c>
      <c r="W585" t="s">
        <v>3424</v>
      </c>
      <c r="X585" t="s">
        <v>0</v>
      </c>
      <c r="Y585" t="s">
        <v>42</v>
      </c>
      <c r="Z585" t="s">
        <v>49</v>
      </c>
      <c r="AA585">
        <v>44435</v>
      </c>
      <c r="AB585" t="s">
        <v>3428</v>
      </c>
    </row>
    <row r="586" spans="1:29" x14ac:dyDescent="0.2">
      <c r="A586">
        <v>11011</v>
      </c>
      <c r="B586" t="s">
        <v>31</v>
      </c>
      <c r="C586" t="s">
        <v>304</v>
      </c>
      <c r="D586" t="s">
        <v>3421</v>
      </c>
      <c r="E586" t="s">
        <v>34</v>
      </c>
      <c r="G586" t="s">
        <v>892</v>
      </c>
      <c r="H586" t="s">
        <v>673</v>
      </c>
      <c r="I586" t="s">
        <v>3422</v>
      </c>
      <c r="J586" t="s">
        <v>3423</v>
      </c>
      <c r="K586" t="s">
        <v>3424</v>
      </c>
      <c r="L586" t="s">
        <v>0</v>
      </c>
      <c r="M586" t="s">
        <v>42</v>
      </c>
      <c r="N586">
        <v>83858</v>
      </c>
      <c r="O586" t="s">
        <v>3425</v>
      </c>
      <c r="P586">
        <v>47.799529447804503</v>
      </c>
      <c r="Q586">
        <v>-116.890487086329</v>
      </c>
      <c r="R586">
        <v>20</v>
      </c>
      <c r="U586" t="s">
        <v>3426</v>
      </c>
      <c r="V586" t="s">
        <v>3427</v>
      </c>
      <c r="W586" t="s">
        <v>3424</v>
      </c>
      <c r="X586" t="s">
        <v>0</v>
      </c>
      <c r="Y586" t="s">
        <v>42</v>
      </c>
      <c r="Z586" t="s">
        <v>49</v>
      </c>
      <c r="AA586">
        <v>44435</v>
      </c>
      <c r="AB586" t="s">
        <v>3428</v>
      </c>
    </row>
    <row r="587" spans="1:29" x14ac:dyDescent="0.2">
      <c r="A587">
        <v>11012</v>
      </c>
      <c r="B587" t="s">
        <v>31</v>
      </c>
      <c r="C587" t="s">
        <v>304</v>
      </c>
      <c r="D587" t="s">
        <v>3421</v>
      </c>
      <c r="E587" t="s">
        <v>34</v>
      </c>
      <c r="G587" t="s">
        <v>3429</v>
      </c>
      <c r="H587" t="s">
        <v>3430</v>
      </c>
      <c r="I587" t="s">
        <v>3422</v>
      </c>
      <c r="J587" t="s">
        <v>3423</v>
      </c>
      <c r="K587" t="s">
        <v>3424</v>
      </c>
      <c r="L587" t="s">
        <v>0</v>
      </c>
      <c r="M587" t="s">
        <v>42</v>
      </c>
      <c r="N587">
        <v>83858</v>
      </c>
      <c r="O587" t="s">
        <v>3425</v>
      </c>
      <c r="P587">
        <v>47.799529447804503</v>
      </c>
      <c r="Q587">
        <v>-116.890487086329</v>
      </c>
      <c r="R587">
        <v>20</v>
      </c>
      <c r="U587" t="s">
        <v>3426</v>
      </c>
      <c r="V587" t="s">
        <v>3427</v>
      </c>
      <c r="W587" t="s">
        <v>3424</v>
      </c>
      <c r="X587" t="s">
        <v>0</v>
      </c>
      <c r="Y587" t="s">
        <v>42</v>
      </c>
      <c r="Z587" t="s">
        <v>49</v>
      </c>
      <c r="AA587">
        <v>44435</v>
      </c>
      <c r="AB587" t="s">
        <v>3428</v>
      </c>
    </row>
    <row r="588" spans="1:29" x14ac:dyDescent="0.2">
      <c r="A588">
        <v>11013</v>
      </c>
      <c r="B588" t="s">
        <v>31</v>
      </c>
      <c r="C588" t="s">
        <v>304</v>
      </c>
      <c r="D588" t="s">
        <v>1805</v>
      </c>
      <c r="E588" t="s">
        <v>61</v>
      </c>
      <c r="G588" t="s">
        <v>703</v>
      </c>
      <c r="H588" t="s">
        <v>673</v>
      </c>
      <c r="I588" t="s">
        <v>1806</v>
      </c>
      <c r="J588" t="s">
        <v>1807</v>
      </c>
      <c r="K588" t="s">
        <v>1808</v>
      </c>
      <c r="L588" t="s">
        <v>405</v>
      </c>
      <c r="M588" t="s">
        <v>42</v>
      </c>
      <c r="N588">
        <v>92688</v>
      </c>
      <c r="O588" t="s">
        <v>3431</v>
      </c>
      <c r="P588">
        <v>33.637099394388102</v>
      </c>
      <c r="Q588">
        <v>-117.602319545141</v>
      </c>
      <c r="R588">
        <v>30</v>
      </c>
      <c r="U588" t="s">
        <v>1810</v>
      </c>
      <c r="V588" t="s">
        <v>1811</v>
      </c>
      <c r="W588" t="s">
        <v>1808</v>
      </c>
      <c r="X588" t="s">
        <v>405</v>
      </c>
      <c r="Y588" t="s">
        <v>42</v>
      </c>
      <c r="Z588" t="s">
        <v>49</v>
      </c>
      <c r="AA588">
        <v>44435</v>
      </c>
      <c r="AB588" t="s">
        <v>3432</v>
      </c>
    </row>
    <row r="589" spans="1:29" x14ac:dyDescent="0.2">
      <c r="A589">
        <v>3000</v>
      </c>
      <c r="B589" t="s">
        <v>31</v>
      </c>
      <c r="C589" t="s">
        <v>304</v>
      </c>
      <c r="D589" t="s">
        <v>1184</v>
      </c>
      <c r="E589" t="s">
        <v>34</v>
      </c>
      <c r="F589" t="s">
        <v>3433</v>
      </c>
      <c r="G589" t="s">
        <v>2628</v>
      </c>
      <c r="H589" t="s">
        <v>3434</v>
      </c>
      <c r="I589" t="s">
        <v>1186</v>
      </c>
      <c r="J589" t="s">
        <v>3435</v>
      </c>
      <c r="K589" t="s">
        <v>3436</v>
      </c>
      <c r="L589" t="s">
        <v>725</v>
      </c>
      <c r="M589" t="s">
        <v>42</v>
      </c>
      <c r="N589">
        <v>42029</v>
      </c>
      <c r="O589" t="s">
        <v>1189</v>
      </c>
      <c r="P589">
        <v>37.049776139148499</v>
      </c>
      <c r="Q589">
        <v>-88.366252687082607</v>
      </c>
      <c r="R589">
        <v>252</v>
      </c>
      <c r="U589" t="s">
        <v>1184</v>
      </c>
      <c r="V589" t="s">
        <v>1186</v>
      </c>
      <c r="W589" t="s">
        <v>1190</v>
      </c>
      <c r="X589" t="s">
        <v>511</v>
      </c>
      <c r="Y589" t="s">
        <v>42</v>
      </c>
      <c r="Z589" t="s">
        <v>49</v>
      </c>
      <c r="AA589">
        <v>44776</v>
      </c>
      <c r="AB589" t="s">
        <v>3437</v>
      </c>
    </row>
    <row r="590" spans="1:29" x14ac:dyDescent="0.2">
      <c r="A590">
        <v>3001</v>
      </c>
      <c r="B590" t="s">
        <v>31</v>
      </c>
      <c r="C590" t="s">
        <v>304</v>
      </c>
      <c r="D590" t="s">
        <v>1184</v>
      </c>
      <c r="E590" t="s">
        <v>34</v>
      </c>
      <c r="F590" t="s">
        <v>1185</v>
      </c>
      <c r="G590" t="s">
        <v>2628</v>
      </c>
      <c r="H590" t="s">
        <v>1192</v>
      </c>
      <c r="I590" t="s">
        <v>1186</v>
      </c>
      <c r="J590" t="s">
        <v>1187</v>
      </c>
      <c r="K590" t="s">
        <v>1188</v>
      </c>
      <c r="L590" t="s">
        <v>756</v>
      </c>
      <c r="M590" t="s">
        <v>42</v>
      </c>
      <c r="N590">
        <v>53226</v>
      </c>
      <c r="O590" t="s">
        <v>3438</v>
      </c>
      <c r="P590">
        <v>43.046096428291399</v>
      </c>
      <c r="Q590">
        <v>-88.054938126525101</v>
      </c>
      <c r="U590" t="s">
        <v>1184</v>
      </c>
      <c r="V590" t="s">
        <v>1186</v>
      </c>
      <c r="W590" t="s">
        <v>1190</v>
      </c>
      <c r="X590" t="s">
        <v>511</v>
      </c>
      <c r="Y590" t="s">
        <v>42</v>
      </c>
      <c r="Z590" t="s">
        <v>49</v>
      </c>
      <c r="AA590">
        <v>44776</v>
      </c>
      <c r="AB590" t="s">
        <v>3439</v>
      </c>
    </row>
    <row r="591" spans="1:29" x14ac:dyDescent="0.2">
      <c r="A591">
        <v>3002</v>
      </c>
      <c r="B591" t="s">
        <v>31</v>
      </c>
      <c r="C591" t="s">
        <v>304</v>
      </c>
      <c r="D591" t="s">
        <v>3440</v>
      </c>
      <c r="E591" t="s">
        <v>3441</v>
      </c>
      <c r="F591" t="s">
        <v>3442</v>
      </c>
      <c r="G591" t="s">
        <v>3443</v>
      </c>
      <c r="H591" t="s">
        <v>3444</v>
      </c>
      <c r="I591" t="s">
        <v>3445</v>
      </c>
      <c r="J591" t="s">
        <v>3446</v>
      </c>
      <c r="K591" t="s">
        <v>3447</v>
      </c>
      <c r="L591" t="s">
        <v>133</v>
      </c>
      <c r="M591" t="s">
        <v>66</v>
      </c>
      <c r="O591" t="s">
        <v>3448</v>
      </c>
      <c r="P591">
        <v>30.04</v>
      </c>
      <c r="Q591">
        <v>-94</v>
      </c>
      <c r="U591" t="s">
        <v>3442</v>
      </c>
      <c r="V591" t="s">
        <v>3445</v>
      </c>
      <c r="W591" t="s">
        <v>3449</v>
      </c>
      <c r="X591" t="s">
        <v>3450</v>
      </c>
      <c r="Y591" t="s">
        <v>3451</v>
      </c>
      <c r="Z591" t="s">
        <v>73</v>
      </c>
      <c r="AA591">
        <v>44755</v>
      </c>
      <c r="AB591" t="s">
        <v>3452</v>
      </c>
    </row>
    <row r="592" spans="1:29" x14ac:dyDescent="0.2">
      <c r="A592">
        <v>3003</v>
      </c>
      <c r="B592" t="s">
        <v>31</v>
      </c>
      <c r="C592" t="s">
        <v>304</v>
      </c>
      <c r="D592" t="s">
        <v>353</v>
      </c>
      <c r="E592" t="s">
        <v>61</v>
      </c>
      <c r="F592" t="s">
        <v>3453</v>
      </c>
      <c r="G592" t="s">
        <v>3454</v>
      </c>
      <c r="H592" t="s">
        <v>3455</v>
      </c>
      <c r="I592" t="s">
        <v>348</v>
      </c>
      <c r="K592" t="s">
        <v>3453</v>
      </c>
      <c r="L592" t="s">
        <v>2366</v>
      </c>
      <c r="M592" t="s">
        <v>42</v>
      </c>
      <c r="N592">
        <v>70734</v>
      </c>
      <c r="O592" t="s">
        <v>3456</v>
      </c>
      <c r="P592">
        <v>30.1901518954691</v>
      </c>
      <c r="Q592">
        <v>-91.011508117941801</v>
      </c>
      <c r="R592">
        <v>1906</v>
      </c>
      <c r="U592" t="s">
        <v>353</v>
      </c>
      <c r="V592" t="s">
        <v>348</v>
      </c>
      <c r="W592" t="s">
        <v>3457</v>
      </c>
      <c r="X592" t="s">
        <v>3457</v>
      </c>
      <c r="Y592" t="s">
        <v>558</v>
      </c>
      <c r="Z592" t="s">
        <v>49</v>
      </c>
      <c r="AA592">
        <v>44776</v>
      </c>
      <c r="AB592" t="s">
        <v>3458</v>
      </c>
      <c r="AC592" t="s">
        <v>3459</v>
      </c>
    </row>
    <row r="593" spans="1:30" x14ac:dyDescent="0.2">
      <c r="A593">
        <v>3004</v>
      </c>
      <c r="B593" t="s">
        <v>31</v>
      </c>
      <c r="C593" t="s">
        <v>304</v>
      </c>
      <c r="D593" t="s">
        <v>3460</v>
      </c>
      <c r="E593" t="s">
        <v>34</v>
      </c>
      <c r="F593" t="s">
        <v>3460</v>
      </c>
      <c r="G593" t="s">
        <v>2628</v>
      </c>
      <c r="H593" t="s">
        <v>392</v>
      </c>
      <c r="I593" t="s">
        <v>3461</v>
      </c>
      <c r="J593" t="s">
        <v>3462</v>
      </c>
      <c r="K593" t="s">
        <v>3463</v>
      </c>
      <c r="L593" t="s">
        <v>959</v>
      </c>
      <c r="M593" t="s">
        <v>42</v>
      </c>
      <c r="N593">
        <v>30062</v>
      </c>
      <c r="O593" t="s">
        <v>3464</v>
      </c>
      <c r="P593">
        <v>33.950000000000003</v>
      </c>
      <c r="Q593">
        <v>84.54</v>
      </c>
      <c r="R593">
        <v>1300</v>
      </c>
      <c r="S593">
        <v>150000</v>
      </c>
      <c r="U593" t="s">
        <v>3460</v>
      </c>
      <c r="V593" t="s">
        <v>3461</v>
      </c>
      <c r="W593" t="s">
        <v>3463</v>
      </c>
      <c r="X593" t="s">
        <v>959</v>
      </c>
      <c r="Y593" t="s">
        <v>42</v>
      </c>
      <c r="Z593" t="s">
        <v>73</v>
      </c>
      <c r="AA593">
        <v>44776</v>
      </c>
      <c r="AB593" t="s">
        <v>3465</v>
      </c>
      <c r="AD593" t="s">
        <v>3466</v>
      </c>
    </row>
    <row r="594" spans="1:30" x14ac:dyDescent="0.2">
      <c r="A594">
        <v>3005</v>
      </c>
      <c r="B594" t="s">
        <v>31</v>
      </c>
      <c r="C594" t="s">
        <v>304</v>
      </c>
      <c r="D594" t="s">
        <v>3467</v>
      </c>
      <c r="E594" t="s">
        <v>61</v>
      </c>
      <c r="F594" t="s">
        <v>3468</v>
      </c>
      <c r="G594" t="s">
        <v>2628</v>
      </c>
      <c r="H594" t="s">
        <v>2659</v>
      </c>
      <c r="I594" t="s">
        <v>3469</v>
      </c>
      <c r="J594" t="s">
        <v>3470</v>
      </c>
      <c r="K594" t="s">
        <v>1001</v>
      </c>
      <c r="L594" t="s">
        <v>766</v>
      </c>
      <c r="M594" t="s">
        <v>42</v>
      </c>
      <c r="N594">
        <v>78737</v>
      </c>
      <c r="O594" t="s">
        <v>3471</v>
      </c>
      <c r="P594">
        <v>30.228820750892702</v>
      </c>
      <c r="Q594">
        <v>-98.004790402596797</v>
      </c>
      <c r="R594">
        <v>22</v>
      </c>
      <c r="S594">
        <v>3</v>
      </c>
      <c r="U594" t="s">
        <v>3467</v>
      </c>
      <c r="V594" t="s">
        <v>3469</v>
      </c>
      <c r="W594" t="s">
        <v>3472</v>
      </c>
      <c r="X594" t="s">
        <v>766</v>
      </c>
      <c r="Y594" t="s">
        <v>42</v>
      </c>
      <c r="Z594" t="s">
        <v>49</v>
      </c>
      <c r="AA594">
        <v>44776</v>
      </c>
      <c r="AB594" t="s">
        <v>3473</v>
      </c>
      <c r="AD594" t="s">
        <v>3474</v>
      </c>
    </row>
    <row r="595" spans="1:30" x14ac:dyDescent="0.2">
      <c r="A595">
        <v>3006</v>
      </c>
      <c r="B595" t="s">
        <v>31</v>
      </c>
      <c r="C595" t="s">
        <v>304</v>
      </c>
      <c r="D595" t="s">
        <v>2665</v>
      </c>
      <c r="E595" t="s">
        <v>34</v>
      </c>
      <c r="F595" t="s">
        <v>3475</v>
      </c>
      <c r="G595" t="s">
        <v>2628</v>
      </c>
      <c r="H595" t="s">
        <v>2659</v>
      </c>
      <c r="I595" t="s">
        <v>2666</v>
      </c>
      <c r="J595" t="s">
        <v>3476</v>
      </c>
      <c r="K595" t="s">
        <v>3477</v>
      </c>
      <c r="L595" t="s">
        <v>766</v>
      </c>
      <c r="M595" t="s">
        <v>42</v>
      </c>
      <c r="N595">
        <v>79065</v>
      </c>
      <c r="O595" t="s">
        <v>3478</v>
      </c>
      <c r="P595">
        <v>35.5102384491897</v>
      </c>
      <c r="Q595">
        <v>-101.014396617812</v>
      </c>
      <c r="R595">
        <v>100</v>
      </c>
      <c r="U595" t="s">
        <v>2665</v>
      </c>
      <c r="V595" t="s">
        <v>2666</v>
      </c>
      <c r="W595" t="s">
        <v>1609</v>
      </c>
      <c r="X595" t="s">
        <v>344</v>
      </c>
      <c r="Y595" t="s">
        <v>42</v>
      </c>
      <c r="Z595" t="s">
        <v>49</v>
      </c>
      <c r="AA595">
        <v>44776</v>
      </c>
      <c r="AB595" t="s">
        <v>3479</v>
      </c>
      <c r="AC595" t="s">
        <v>3480</v>
      </c>
    </row>
    <row r="596" spans="1:30" x14ac:dyDescent="0.2">
      <c r="A596">
        <v>3007</v>
      </c>
      <c r="B596" t="s">
        <v>31</v>
      </c>
      <c r="C596" t="s">
        <v>304</v>
      </c>
      <c r="D596" t="s">
        <v>3481</v>
      </c>
      <c r="E596" t="s">
        <v>34</v>
      </c>
      <c r="F596" t="s">
        <v>3482</v>
      </c>
      <c r="G596" t="s">
        <v>3483</v>
      </c>
      <c r="H596" t="s">
        <v>3483</v>
      </c>
      <c r="I596" t="s">
        <v>3484</v>
      </c>
      <c r="J596" t="s">
        <v>3485</v>
      </c>
      <c r="K596" t="s">
        <v>47</v>
      </c>
      <c r="L596" t="s">
        <v>48</v>
      </c>
      <c r="M596" t="s">
        <v>42</v>
      </c>
      <c r="N596">
        <v>28273</v>
      </c>
      <c r="O596" t="s">
        <v>3486</v>
      </c>
      <c r="P596">
        <v>35.1088675784722</v>
      </c>
      <c r="Q596">
        <v>-80.961428745998603</v>
      </c>
      <c r="S596">
        <v>150</v>
      </c>
      <c r="U596" t="s">
        <v>3481</v>
      </c>
      <c r="V596" t="s">
        <v>3487</v>
      </c>
      <c r="W596" t="s">
        <v>47</v>
      </c>
      <c r="X596" t="s">
        <v>48</v>
      </c>
      <c r="Y596" t="s">
        <v>42</v>
      </c>
      <c r="Z596" t="s">
        <v>49</v>
      </c>
      <c r="AA596">
        <v>44776</v>
      </c>
      <c r="AB596" t="s">
        <v>3488</v>
      </c>
      <c r="AD596" t="s">
        <v>3489</v>
      </c>
    </row>
    <row r="597" spans="1:30" x14ac:dyDescent="0.2">
      <c r="A597">
        <v>3008</v>
      </c>
      <c r="B597" t="s">
        <v>31</v>
      </c>
      <c r="C597" t="s">
        <v>304</v>
      </c>
      <c r="D597" t="s">
        <v>3481</v>
      </c>
      <c r="E597" t="s">
        <v>34</v>
      </c>
      <c r="F597" t="s">
        <v>3490</v>
      </c>
      <c r="G597" t="s">
        <v>3483</v>
      </c>
      <c r="H597" t="s">
        <v>3483</v>
      </c>
      <c r="I597" t="s">
        <v>3484</v>
      </c>
      <c r="J597" t="s">
        <v>3491</v>
      </c>
      <c r="K597" t="s">
        <v>3492</v>
      </c>
      <c r="L597" t="s">
        <v>48</v>
      </c>
      <c r="M597" t="s">
        <v>42</v>
      </c>
      <c r="N597">
        <v>28027</v>
      </c>
      <c r="O597" t="s">
        <v>3493</v>
      </c>
      <c r="P597">
        <v>35.418851636933503</v>
      </c>
      <c r="Q597">
        <v>-80.660078984610493</v>
      </c>
      <c r="S597">
        <v>60</v>
      </c>
      <c r="U597" t="s">
        <v>3481</v>
      </c>
      <c r="V597" t="s">
        <v>3487</v>
      </c>
      <c r="W597" t="s">
        <v>47</v>
      </c>
      <c r="X597" t="s">
        <v>48</v>
      </c>
      <c r="Y597" t="s">
        <v>42</v>
      </c>
      <c r="Z597" t="s">
        <v>49</v>
      </c>
      <c r="AA597">
        <v>44776</v>
      </c>
      <c r="AB597" t="s">
        <v>3494</v>
      </c>
      <c r="AD597" t="s">
        <v>3489</v>
      </c>
    </row>
    <row r="598" spans="1:30" x14ac:dyDescent="0.2">
      <c r="A598">
        <v>3009</v>
      </c>
      <c r="B598" t="s">
        <v>31</v>
      </c>
      <c r="C598" t="s">
        <v>304</v>
      </c>
      <c r="D598" t="s">
        <v>3495</v>
      </c>
      <c r="E598" t="s">
        <v>34</v>
      </c>
      <c r="F598" t="s">
        <v>3496</v>
      </c>
      <c r="G598" t="s">
        <v>2628</v>
      </c>
      <c r="H598" t="s">
        <v>2659</v>
      </c>
      <c r="I598" t="s">
        <v>3497</v>
      </c>
      <c r="J598" t="s">
        <v>3498</v>
      </c>
      <c r="K598" t="s">
        <v>3499</v>
      </c>
      <c r="L598" t="s">
        <v>294</v>
      </c>
      <c r="M598" t="s">
        <v>42</v>
      </c>
      <c r="N598">
        <v>35601</v>
      </c>
      <c r="O598" t="s">
        <v>3500</v>
      </c>
      <c r="P598">
        <v>34.630190410947399</v>
      </c>
      <c r="Q598">
        <v>-87.040453891204905</v>
      </c>
      <c r="R598">
        <v>400</v>
      </c>
      <c r="S598">
        <v>2000</v>
      </c>
      <c r="U598" t="s">
        <v>3501</v>
      </c>
      <c r="V598" t="s">
        <v>3502</v>
      </c>
      <c r="W598" t="s">
        <v>3503</v>
      </c>
      <c r="X598" t="s">
        <v>331</v>
      </c>
      <c r="Y598" t="s">
        <v>42</v>
      </c>
      <c r="Z598" t="s">
        <v>49</v>
      </c>
      <c r="AA598">
        <v>44776</v>
      </c>
      <c r="AB598" t="s">
        <v>3504</v>
      </c>
      <c r="AC598" t="s">
        <v>3505</v>
      </c>
      <c r="AD598" t="s">
        <v>3466</v>
      </c>
    </row>
    <row r="599" spans="1:30" x14ac:dyDescent="0.2">
      <c r="A599">
        <v>3010</v>
      </c>
      <c r="B599" t="s">
        <v>31</v>
      </c>
      <c r="C599" t="s">
        <v>304</v>
      </c>
      <c r="D599" t="s">
        <v>3506</v>
      </c>
      <c r="E599" t="s">
        <v>34</v>
      </c>
      <c r="F599" t="s">
        <v>3507</v>
      </c>
      <c r="G599" t="s">
        <v>3508</v>
      </c>
      <c r="H599" t="s">
        <v>3509</v>
      </c>
      <c r="I599" t="s">
        <v>3510</v>
      </c>
      <c r="J599" t="s">
        <v>3511</v>
      </c>
      <c r="K599" t="s">
        <v>3512</v>
      </c>
      <c r="L599" t="s">
        <v>1223</v>
      </c>
      <c r="M599" t="s">
        <v>42</v>
      </c>
      <c r="N599">
        <v>29020</v>
      </c>
      <c r="O599" t="s">
        <v>3513</v>
      </c>
      <c r="P599">
        <v>34.245213575593098</v>
      </c>
      <c r="Q599">
        <v>-80.637172895293503</v>
      </c>
      <c r="R599">
        <v>75</v>
      </c>
      <c r="S599">
        <v>4000</v>
      </c>
      <c r="U599" t="s">
        <v>3514</v>
      </c>
      <c r="V599" t="s">
        <v>3515</v>
      </c>
      <c r="W599" t="s">
        <v>3516</v>
      </c>
      <c r="X599" t="s">
        <v>3517</v>
      </c>
      <c r="Y599" t="s">
        <v>366</v>
      </c>
      <c r="Z599" t="s">
        <v>49</v>
      </c>
      <c r="AA599">
        <v>44776</v>
      </c>
      <c r="AB599" t="s">
        <v>3518</v>
      </c>
      <c r="AD599" t="s">
        <v>3466</v>
      </c>
    </row>
    <row r="600" spans="1:30" x14ac:dyDescent="0.2">
      <c r="A600">
        <v>3011</v>
      </c>
      <c r="B600" t="s">
        <v>31</v>
      </c>
      <c r="C600" t="s">
        <v>304</v>
      </c>
      <c r="D600" t="s">
        <v>3519</v>
      </c>
      <c r="E600" t="s">
        <v>34</v>
      </c>
      <c r="F600" t="s">
        <v>3520</v>
      </c>
      <c r="G600" t="s">
        <v>2628</v>
      </c>
      <c r="H600" t="s">
        <v>2659</v>
      </c>
      <c r="I600" t="s">
        <v>3521</v>
      </c>
      <c r="J600" t="s">
        <v>3522</v>
      </c>
      <c r="K600" t="s">
        <v>2707</v>
      </c>
      <c r="L600" t="s">
        <v>2702</v>
      </c>
      <c r="M600" t="s">
        <v>42</v>
      </c>
      <c r="N600">
        <v>19805</v>
      </c>
      <c r="O600" t="s">
        <v>3523</v>
      </c>
      <c r="P600">
        <v>39.755632986089203</v>
      </c>
      <c r="Q600">
        <v>-75.605074929555698</v>
      </c>
      <c r="U600" t="s">
        <v>3519</v>
      </c>
      <c r="V600" t="s">
        <v>3521</v>
      </c>
      <c r="W600" t="s">
        <v>2707</v>
      </c>
      <c r="X600" t="s">
        <v>2702</v>
      </c>
      <c r="Y600" t="s">
        <v>42</v>
      </c>
      <c r="Z600" t="s">
        <v>49</v>
      </c>
      <c r="AA600">
        <v>44776</v>
      </c>
      <c r="AB600" t="s">
        <v>3524</v>
      </c>
      <c r="AC600" t="s">
        <v>3525</v>
      </c>
    </row>
    <row r="601" spans="1:30" x14ac:dyDescent="0.2">
      <c r="A601">
        <v>3012</v>
      </c>
      <c r="B601" t="s">
        <v>113</v>
      </c>
      <c r="C601" t="s">
        <v>304</v>
      </c>
      <c r="D601" t="s">
        <v>3526</v>
      </c>
      <c r="E601" t="s">
        <v>61</v>
      </c>
      <c r="F601" t="s">
        <v>3527</v>
      </c>
      <c r="G601" t="s">
        <v>3454</v>
      </c>
      <c r="H601" t="s">
        <v>3528</v>
      </c>
      <c r="I601" t="s">
        <v>3529</v>
      </c>
      <c r="J601" t="s">
        <v>3530</v>
      </c>
      <c r="K601" t="s">
        <v>958</v>
      </c>
      <c r="L601" t="s">
        <v>959</v>
      </c>
      <c r="M601" t="s">
        <v>42</v>
      </c>
      <c r="N601">
        <v>30529</v>
      </c>
      <c r="O601" t="s">
        <v>3531</v>
      </c>
      <c r="P601">
        <v>34.173772984579898</v>
      </c>
      <c r="Q601">
        <v>-83.4361416159946</v>
      </c>
      <c r="R601">
        <v>300</v>
      </c>
      <c r="U601" t="s">
        <v>3532</v>
      </c>
      <c r="V601" t="s">
        <v>3533</v>
      </c>
      <c r="W601" t="s">
        <v>3534</v>
      </c>
      <c r="X601" t="s">
        <v>3535</v>
      </c>
      <c r="Y601" t="s">
        <v>387</v>
      </c>
      <c r="Z601" t="s">
        <v>49</v>
      </c>
      <c r="AA601">
        <v>44776</v>
      </c>
      <c r="AB601" t="s">
        <v>3536</v>
      </c>
      <c r="AC601" t="s">
        <v>3537</v>
      </c>
    </row>
    <row r="602" spans="1:30" x14ac:dyDescent="0.2">
      <c r="A602">
        <v>3013</v>
      </c>
      <c r="B602" t="s">
        <v>31</v>
      </c>
      <c r="C602" t="s">
        <v>304</v>
      </c>
      <c r="D602" t="s">
        <v>3538</v>
      </c>
      <c r="E602" t="s">
        <v>61</v>
      </c>
      <c r="F602" t="s">
        <v>3539</v>
      </c>
      <c r="G602" t="s">
        <v>3483</v>
      </c>
      <c r="H602" t="s">
        <v>3483</v>
      </c>
      <c r="I602" t="s">
        <v>3540</v>
      </c>
      <c r="J602" t="s">
        <v>3541</v>
      </c>
      <c r="K602" t="s">
        <v>3542</v>
      </c>
      <c r="L602" t="s">
        <v>1904</v>
      </c>
      <c r="M602" t="s">
        <v>42</v>
      </c>
      <c r="N602">
        <v>97355</v>
      </c>
      <c r="O602" t="s">
        <v>3543</v>
      </c>
      <c r="P602">
        <v>44.549052367809303</v>
      </c>
      <c r="Q602">
        <v>-122.91976220768601</v>
      </c>
      <c r="R602">
        <v>460</v>
      </c>
      <c r="S602">
        <v>50</v>
      </c>
      <c r="U602" t="s">
        <v>3538</v>
      </c>
      <c r="V602" t="s">
        <v>3540</v>
      </c>
      <c r="W602" t="s">
        <v>3542</v>
      </c>
      <c r="X602" t="s">
        <v>1904</v>
      </c>
      <c r="Y602" t="s">
        <v>42</v>
      </c>
      <c r="Z602" t="s">
        <v>49</v>
      </c>
      <c r="AA602">
        <v>44776</v>
      </c>
      <c r="AB602" t="s">
        <v>3544</v>
      </c>
      <c r="AC602" t="s">
        <v>3545</v>
      </c>
      <c r="AD602" t="s">
        <v>3466</v>
      </c>
    </row>
    <row r="603" spans="1:30" x14ac:dyDescent="0.2">
      <c r="A603">
        <v>3014</v>
      </c>
      <c r="B603" t="s">
        <v>31</v>
      </c>
      <c r="C603" t="s">
        <v>304</v>
      </c>
      <c r="D603" t="s">
        <v>3546</v>
      </c>
      <c r="F603" t="s">
        <v>3547</v>
      </c>
      <c r="G603" t="s">
        <v>2628</v>
      </c>
      <c r="H603" t="s">
        <v>2659</v>
      </c>
      <c r="I603" t="s">
        <v>3548</v>
      </c>
      <c r="J603" t="s">
        <v>3549</v>
      </c>
      <c r="K603" t="s">
        <v>3550</v>
      </c>
      <c r="L603" t="s">
        <v>1223</v>
      </c>
      <c r="M603" t="s">
        <v>42</v>
      </c>
      <c r="N603">
        <v>29841</v>
      </c>
      <c r="O603" t="s">
        <v>3551</v>
      </c>
      <c r="P603">
        <v>33.477461016908201</v>
      </c>
      <c r="Q603">
        <v>-81.931766685047194</v>
      </c>
      <c r="U603" t="s">
        <v>3546</v>
      </c>
      <c r="V603" t="s">
        <v>3552</v>
      </c>
      <c r="W603" t="s">
        <v>3553</v>
      </c>
      <c r="X603" t="s">
        <v>959</v>
      </c>
      <c r="Y603" t="s">
        <v>42</v>
      </c>
      <c r="Z603" t="s">
        <v>49</v>
      </c>
      <c r="AA603">
        <v>44776</v>
      </c>
      <c r="AB603" t="s">
        <v>3554</v>
      </c>
    </row>
    <row r="604" spans="1:30" x14ac:dyDescent="0.2">
      <c r="A604">
        <v>3015</v>
      </c>
      <c r="B604" t="s">
        <v>31</v>
      </c>
      <c r="C604" t="s">
        <v>304</v>
      </c>
      <c r="D604" t="s">
        <v>3555</v>
      </c>
      <c r="E604" t="s">
        <v>34</v>
      </c>
      <c r="F604" t="s">
        <v>3556</v>
      </c>
      <c r="G604" t="s">
        <v>3454</v>
      </c>
      <c r="H604" t="s">
        <v>3528</v>
      </c>
      <c r="I604" t="s">
        <v>3557</v>
      </c>
      <c r="J604" t="s">
        <v>3558</v>
      </c>
      <c r="K604" t="s">
        <v>653</v>
      </c>
      <c r="L604" t="s">
        <v>331</v>
      </c>
      <c r="M604" t="s">
        <v>42</v>
      </c>
      <c r="N604">
        <v>14210</v>
      </c>
      <c r="O604" t="s">
        <v>3559</v>
      </c>
      <c r="P604">
        <v>42.868162064212903</v>
      </c>
      <c r="Q604">
        <v>-78.8403631004022</v>
      </c>
      <c r="R604">
        <v>170</v>
      </c>
      <c r="U604" t="s">
        <v>3560</v>
      </c>
      <c r="V604" t="s">
        <v>3557</v>
      </c>
      <c r="W604" t="s">
        <v>47</v>
      </c>
      <c r="X604" t="s">
        <v>48</v>
      </c>
      <c r="Y604" t="s">
        <v>42</v>
      </c>
      <c r="Z604" t="s">
        <v>49</v>
      </c>
      <c r="AA604">
        <v>44780</v>
      </c>
      <c r="AB604" t="s">
        <v>3561</v>
      </c>
      <c r="AC604" t="s">
        <v>3562</v>
      </c>
    </row>
    <row r="605" spans="1:30" x14ac:dyDescent="0.2">
      <c r="A605">
        <v>3016</v>
      </c>
      <c r="B605" t="s">
        <v>31</v>
      </c>
      <c r="C605" t="s">
        <v>304</v>
      </c>
      <c r="D605" t="s">
        <v>3563</v>
      </c>
      <c r="E605" t="s">
        <v>34</v>
      </c>
      <c r="F605" t="s">
        <v>3564</v>
      </c>
      <c r="G605" t="s">
        <v>3454</v>
      </c>
      <c r="H605" t="s">
        <v>3455</v>
      </c>
      <c r="I605" t="s">
        <v>3565</v>
      </c>
      <c r="J605" t="s">
        <v>3566</v>
      </c>
      <c r="K605" t="s">
        <v>3567</v>
      </c>
      <c r="L605" t="s">
        <v>766</v>
      </c>
      <c r="M605" t="s">
        <v>42</v>
      </c>
      <c r="N605">
        <v>77301</v>
      </c>
      <c r="O605" t="s">
        <v>3568</v>
      </c>
      <c r="P605">
        <v>30.313858072617201</v>
      </c>
      <c r="Q605">
        <v>-95.388507847018005</v>
      </c>
      <c r="R605">
        <v>175</v>
      </c>
      <c r="U605" t="s">
        <v>3569</v>
      </c>
      <c r="V605" t="s">
        <v>3565</v>
      </c>
      <c r="W605" t="s">
        <v>3570</v>
      </c>
      <c r="X605" t="s">
        <v>766</v>
      </c>
      <c r="Y605" t="s">
        <v>42</v>
      </c>
      <c r="Z605" t="s">
        <v>49</v>
      </c>
      <c r="AA605">
        <v>44780</v>
      </c>
      <c r="AB605" t="s">
        <v>3571</v>
      </c>
    </row>
    <row r="606" spans="1:30" x14ac:dyDescent="0.2">
      <c r="A606">
        <v>3017</v>
      </c>
      <c r="B606" t="s">
        <v>113</v>
      </c>
      <c r="C606" t="s">
        <v>304</v>
      </c>
      <c r="D606" t="s">
        <v>917</v>
      </c>
      <c r="E606" t="s">
        <v>61</v>
      </c>
      <c r="F606" t="s">
        <v>918</v>
      </c>
      <c r="G606" t="s">
        <v>3483</v>
      </c>
      <c r="H606" t="s">
        <v>3483</v>
      </c>
      <c r="I606" t="s">
        <v>919</v>
      </c>
      <c r="J606" t="s">
        <v>920</v>
      </c>
      <c r="K606" t="s">
        <v>921</v>
      </c>
      <c r="L606" t="s">
        <v>736</v>
      </c>
      <c r="M606" t="s">
        <v>42</v>
      </c>
      <c r="N606">
        <v>37040</v>
      </c>
      <c r="O606" t="s">
        <v>3572</v>
      </c>
      <c r="P606">
        <v>35.271288560079398</v>
      </c>
      <c r="Q606">
        <v>-89.973535490835104</v>
      </c>
      <c r="R606">
        <v>287</v>
      </c>
      <c r="U606" t="s">
        <v>917</v>
      </c>
      <c r="V606" t="s">
        <v>919</v>
      </c>
      <c r="W606" t="s">
        <v>922</v>
      </c>
      <c r="X606" t="s">
        <v>766</v>
      </c>
      <c r="Y606" t="s">
        <v>42</v>
      </c>
      <c r="Z606" t="s">
        <v>49</v>
      </c>
      <c r="AA606">
        <v>44776</v>
      </c>
      <c r="AB606" t="s">
        <v>3573</v>
      </c>
      <c r="AC606" t="s">
        <v>3574</v>
      </c>
    </row>
    <row r="607" spans="1:30" x14ac:dyDescent="0.2">
      <c r="A607">
        <v>3018</v>
      </c>
      <c r="B607" t="s">
        <v>31</v>
      </c>
      <c r="C607" t="s">
        <v>304</v>
      </c>
      <c r="D607" t="s">
        <v>3575</v>
      </c>
      <c r="E607" t="s">
        <v>61</v>
      </c>
      <c r="F607" t="s">
        <v>3576</v>
      </c>
      <c r="G607" t="s">
        <v>3454</v>
      </c>
      <c r="H607" t="s">
        <v>3528</v>
      </c>
      <c r="I607" t="s">
        <v>3577</v>
      </c>
      <c r="J607" t="s">
        <v>3578</v>
      </c>
      <c r="K607" t="s">
        <v>3579</v>
      </c>
      <c r="L607" t="s">
        <v>736</v>
      </c>
      <c r="M607" t="s">
        <v>42</v>
      </c>
      <c r="N607">
        <v>38127</v>
      </c>
      <c r="P607">
        <v>30.313922906032602</v>
      </c>
      <c r="Q607">
        <v>-95.388550762119394</v>
      </c>
      <c r="S607">
        <v>30000</v>
      </c>
      <c r="U607" t="s">
        <v>3580</v>
      </c>
      <c r="V607" t="s">
        <v>3577</v>
      </c>
      <c r="W607" t="s">
        <v>3581</v>
      </c>
      <c r="X607" t="s">
        <v>3582</v>
      </c>
      <c r="Y607" t="s">
        <v>366</v>
      </c>
      <c r="Z607" t="s">
        <v>49</v>
      </c>
      <c r="AA607">
        <v>44780</v>
      </c>
      <c r="AB607" t="s">
        <v>3583</v>
      </c>
      <c r="AC607" t="s">
        <v>3584</v>
      </c>
      <c r="AD607" t="s">
        <v>3466</v>
      </c>
    </row>
    <row r="608" spans="1:30" x14ac:dyDescent="0.2">
      <c r="A608">
        <v>3019</v>
      </c>
      <c r="B608" t="s">
        <v>31</v>
      </c>
      <c r="C608" t="s">
        <v>304</v>
      </c>
      <c r="D608" t="s">
        <v>1647</v>
      </c>
      <c r="E608" t="s">
        <v>34</v>
      </c>
      <c r="F608" t="s">
        <v>3585</v>
      </c>
      <c r="G608" t="s">
        <v>2628</v>
      </c>
      <c r="H608" t="s">
        <v>1192</v>
      </c>
      <c r="I608" t="s">
        <v>1649</v>
      </c>
      <c r="J608" t="s">
        <v>3586</v>
      </c>
      <c r="K608" t="s">
        <v>3587</v>
      </c>
      <c r="L608" t="s">
        <v>511</v>
      </c>
      <c r="M608" t="s">
        <v>42</v>
      </c>
      <c r="N608">
        <v>16433</v>
      </c>
      <c r="O608" t="s">
        <v>1651</v>
      </c>
      <c r="P608">
        <v>41.714734150127299</v>
      </c>
      <c r="Q608">
        <v>-80.143557888798796</v>
      </c>
      <c r="R608">
        <v>230</v>
      </c>
      <c r="U608" t="s">
        <v>1652</v>
      </c>
      <c r="V608" t="s">
        <v>1649</v>
      </c>
      <c r="W608" t="s">
        <v>1653</v>
      </c>
      <c r="X608" t="s">
        <v>48</v>
      </c>
      <c r="Y608" t="s">
        <v>42</v>
      </c>
      <c r="Z608" t="s">
        <v>49</v>
      </c>
      <c r="AA608">
        <v>44780</v>
      </c>
      <c r="AB608" t="s">
        <v>3588</v>
      </c>
    </row>
    <row r="609" spans="1:30" x14ac:dyDescent="0.2">
      <c r="A609">
        <v>3020</v>
      </c>
      <c r="B609" t="s">
        <v>31</v>
      </c>
      <c r="C609" t="s">
        <v>304</v>
      </c>
      <c r="D609" t="s">
        <v>3589</v>
      </c>
      <c r="E609" t="s">
        <v>34</v>
      </c>
      <c r="F609" t="s">
        <v>3590</v>
      </c>
      <c r="G609" t="s">
        <v>2628</v>
      </c>
      <c r="H609" t="s">
        <v>392</v>
      </c>
      <c r="I609" t="s">
        <v>3591</v>
      </c>
      <c r="J609" t="s">
        <v>3592</v>
      </c>
      <c r="K609" t="s">
        <v>1816</v>
      </c>
      <c r="L609" t="s">
        <v>511</v>
      </c>
      <c r="M609" t="s">
        <v>42</v>
      </c>
      <c r="N609">
        <v>15222</v>
      </c>
      <c r="O609" t="s">
        <v>3593</v>
      </c>
      <c r="P609">
        <v>40.440118680692898</v>
      </c>
      <c r="Q609">
        <v>-80.003446616041103</v>
      </c>
      <c r="U609" t="s">
        <v>3594</v>
      </c>
      <c r="V609" t="s">
        <v>3595</v>
      </c>
      <c r="W609" t="s">
        <v>1816</v>
      </c>
      <c r="X609" t="s">
        <v>511</v>
      </c>
      <c r="Y609" t="s">
        <v>42</v>
      </c>
      <c r="Z609" t="s">
        <v>49</v>
      </c>
      <c r="AA609">
        <v>44443</v>
      </c>
      <c r="AB609" t="s">
        <v>3596</v>
      </c>
      <c r="AC609" t="s">
        <v>3597</v>
      </c>
    </row>
    <row r="610" spans="1:30" x14ac:dyDescent="0.2">
      <c r="A610">
        <v>3021</v>
      </c>
      <c r="B610" t="s">
        <v>31</v>
      </c>
      <c r="C610" t="s">
        <v>304</v>
      </c>
      <c r="D610" t="s">
        <v>4023</v>
      </c>
      <c r="E610" t="s">
        <v>34</v>
      </c>
      <c r="F610" t="s">
        <v>4024</v>
      </c>
      <c r="G610" t="s">
        <v>392</v>
      </c>
      <c r="H610" t="s">
        <v>4025</v>
      </c>
      <c r="I610" t="s">
        <v>4030</v>
      </c>
      <c r="J610" t="s">
        <v>4026</v>
      </c>
      <c r="K610" t="s">
        <v>4027</v>
      </c>
      <c r="L610" t="s">
        <v>344</v>
      </c>
      <c r="M610" t="s">
        <v>42</v>
      </c>
      <c r="N610">
        <v>1721</v>
      </c>
      <c r="O610" t="s">
        <v>4029</v>
      </c>
      <c r="P610">
        <v>42.244432084595303</v>
      </c>
      <c r="Q610">
        <v>-71.434142989010496</v>
      </c>
      <c r="S610">
        <v>3000</v>
      </c>
      <c r="U610" t="s">
        <v>4023</v>
      </c>
      <c r="V610" t="s">
        <v>4030</v>
      </c>
      <c r="W610" t="s">
        <v>4032</v>
      </c>
      <c r="X610" t="s">
        <v>1228</v>
      </c>
      <c r="Y610" t="s">
        <v>558</v>
      </c>
      <c r="Z610" t="s">
        <v>49</v>
      </c>
      <c r="AA610">
        <v>44797</v>
      </c>
      <c r="AB610" t="s">
        <v>4031</v>
      </c>
      <c r="AD610" t="s">
        <v>3466</v>
      </c>
    </row>
    <row r="611" spans="1:30" x14ac:dyDescent="0.2">
      <c r="A611">
        <v>3022</v>
      </c>
      <c r="B611" t="s">
        <v>31</v>
      </c>
      <c r="C611" t="s">
        <v>304</v>
      </c>
      <c r="D611" t="s">
        <v>3598</v>
      </c>
      <c r="E611" t="s">
        <v>61</v>
      </c>
      <c r="F611" t="s">
        <v>3599</v>
      </c>
      <c r="G611" t="s">
        <v>3454</v>
      </c>
      <c r="H611" t="s">
        <v>3528</v>
      </c>
      <c r="I611" t="s">
        <v>3600</v>
      </c>
      <c r="J611" t="s">
        <v>3601</v>
      </c>
      <c r="K611" t="s">
        <v>3602</v>
      </c>
      <c r="L611" t="s">
        <v>130</v>
      </c>
      <c r="M611" t="s">
        <v>42</v>
      </c>
      <c r="N611">
        <v>48168</v>
      </c>
      <c r="O611" t="s">
        <v>3603</v>
      </c>
      <c r="P611">
        <v>42.395464082677002</v>
      </c>
      <c r="Q611">
        <v>-83.506983053773595</v>
      </c>
      <c r="R611">
        <v>63</v>
      </c>
      <c r="S611">
        <v>5000</v>
      </c>
      <c r="U611" t="s">
        <v>3604</v>
      </c>
      <c r="V611" t="s">
        <v>3605</v>
      </c>
      <c r="W611" t="s">
        <v>3606</v>
      </c>
      <c r="X611" t="s">
        <v>864</v>
      </c>
      <c r="Y611" t="s">
        <v>387</v>
      </c>
      <c r="Z611" t="s">
        <v>49</v>
      </c>
      <c r="AA611">
        <v>44780</v>
      </c>
      <c r="AB611" t="s">
        <v>3607</v>
      </c>
      <c r="AC611" t="s">
        <v>3608</v>
      </c>
      <c r="AD611" t="s">
        <v>3466</v>
      </c>
    </row>
    <row r="612" spans="1:30" x14ac:dyDescent="0.2">
      <c r="A612">
        <v>3023</v>
      </c>
      <c r="B612" t="s">
        <v>31</v>
      </c>
      <c r="C612" t="s">
        <v>304</v>
      </c>
      <c r="D612" t="s">
        <v>2705</v>
      </c>
      <c r="F612" t="s">
        <v>3609</v>
      </c>
      <c r="G612" t="s">
        <v>2628</v>
      </c>
      <c r="H612" t="s">
        <v>3434</v>
      </c>
      <c r="I612" t="s">
        <v>2700</v>
      </c>
      <c r="J612" t="s">
        <v>3610</v>
      </c>
      <c r="K612" t="s">
        <v>3611</v>
      </c>
      <c r="L612" t="s">
        <v>320</v>
      </c>
      <c r="M612" t="s">
        <v>42</v>
      </c>
      <c r="N612">
        <v>26181</v>
      </c>
      <c r="O612" t="s">
        <v>3612</v>
      </c>
      <c r="P612">
        <v>39.266204607944502</v>
      </c>
      <c r="Q612">
        <v>-81.665644227720193</v>
      </c>
      <c r="R612">
        <v>1500</v>
      </c>
      <c r="U612" t="s">
        <v>2705</v>
      </c>
      <c r="V612" t="s">
        <v>2700</v>
      </c>
      <c r="W612" t="s">
        <v>2707</v>
      </c>
      <c r="X612" t="s">
        <v>2702</v>
      </c>
      <c r="Y612" t="s">
        <v>42</v>
      </c>
      <c r="Z612" t="s">
        <v>49</v>
      </c>
      <c r="AA612">
        <v>44780</v>
      </c>
      <c r="AB612" t="s">
        <v>3613</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0AF9A7-E0CB-4E82-8ED0-BBF00F482506}">
  <sheetPr>
    <tabColor theme="5" tint="0.59999389629810485"/>
  </sheetPr>
  <dimension ref="A1:AJ44"/>
  <sheetViews>
    <sheetView topLeftCell="D1" zoomScaleNormal="100" workbookViewId="0">
      <selection activeCell="K22" sqref="K22"/>
    </sheetView>
  </sheetViews>
  <sheetFormatPr baseColWidth="10" defaultColWidth="9.1640625" defaultRowHeight="17" customHeight="1" x14ac:dyDescent="0.2"/>
  <cols>
    <col min="1" max="3" width="6.83203125" style="111" customWidth="1"/>
    <col min="4" max="7" width="8.83203125" style="111" customWidth="1"/>
    <col min="8" max="8" width="15" style="111" customWidth="1"/>
    <col min="9" max="9" width="20.5" style="111" customWidth="1"/>
    <col min="10" max="10" width="11.83203125" style="111" customWidth="1"/>
    <col min="11" max="11" width="18.83203125" style="111" bestFit="1" customWidth="1"/>
    <col min="12" max="12" width="17.5" style="111" customWidth="1"/>
    <col min="13" max="13" width="14.5" style="111" customWidth="1"/>
    <col min="14" max="14" width="20.5" style="111" customWidth="1"/>
    <col min="15" max="15" width="17.33203125" style="111" customWidth="1"/>
    <col min="16" max="16" width="10.6640625" style="111" customWidth="1"/>
    <col min="17" max="17" width="8.33203125" style="111" customWidth="1"/>
    <col min="18" max="18" width="7.5" style="111" customWidth="1"/>
    <col min="19" max="19" width="7.1640625" style="111" customWidth="1"/>
    <col min="20" max="21" width="12.5" style="111" customWidth="1"/>
    <col min="22" max="22" width="10.5" style="111" customWidth="1"/>
    <col min="23" max="23" width="11.33203125" style="111" customWidth="1"/>
    <col min="24" max="25" width="10.5" style="111" customWidth="1"/>
    <col min="26" max="26" width="10.1640625" style="111" customWidth="1"/>
    <col min="27" max="28" width="18.5" style="111" customWidth="1"/>
    <col min="29" max="29" width="10.33203125" style="111" customWidth="1"/>
    <col min="30" max="30" width="16.83203125" style="111" customWidth="1"/>
    <col min="31" max="31" width="13.1640625" style="111" customWidth="1"/>
    <col min="32" max="32" width="9" style="111" customWidth="1"/>
    <col min="33" max="33" width="13.1640625" style="111" customWidth="1"/>
    <col min="34" max="34" width="37.1640625" style="111" customWidth="1"/>
    <col min="35" max="35" width="41.1640625" style="111" customWidth="1"/>
    <col min="36" max="16384" width="9.1640625" style="111"/>
  </cols>
  <sheetData>
    <row r="1" spans="1:36" ht="17" customHeight="1" x14ac:dyDescent="0.2">
      <c r="A1" s="111" t="s">
        <v>0</v>
      </c>
      <c r="B1" s="111" t="s">
        <v>4312</v>
      </c>
      <c r="C1" s="111" t="s">
        <v>4299</v>
      </c>
      <c r="D1" s="111" t="s">
        <v>1</v>
      </c>
      <c r="E1" s="111" t="s">
        <v>4711</v>
      </c>
      <c r="F1" s="111" t="s">
        <v>4708</v>
      </c>
      <c r="G1" s="111" t="s">
        <v>4264</v>
      </c>
      <c r="H1" s="111" t="s">
        <v>2</v>
      </c>
      <c r="I1" s="111" t="s">
        <v>3</v>
      </c>
      <c r="J1" s="111" t="s">
        <v>4</v>
      </c>
      <c r="K1" s="111" t="s">
        <v>5</v>
      </c>
      <c r="L1" s="111" t="s">
        <v>6</v>
      </c>
      <c r="M1" s="111" t="s">
        <v>7</v>
      </c>
      <c r="N1" s="111" t="s">
        <v>8</v>
      </c>
      <c r="O1" s="111" t="s">
        <v>9</v>
      </c>
      <c r="P1" s="111" t="s">
        <v>10</v>
      </c>
      <c r="Q1" s="111" t="s">
        <v>11</v>
      </c>
      <c r="R1" s="111" t="s">
        <v>12</v>
      </c>
      <c r="S1" s="111" t="s">
        <v>13</v>
      </c>
      <c r="T1" s="111" t="s">
        <v>14</v>
      </c>
      <c r="U1" s="111" t="s">
        <v>15</v>
      </c>
      <c r="V1" s="111" t="s">
        <v>16</v>
      </c>
      <c r="W1" s="111" t="s">
        <v>17</v>
      </c>
      <c r="X1" s="111" t="s">
        <v>18</v>
      </c>
      <c r="Y1" s="111" t="s">
        <v>4753</v>
      </c>
      <c r="Z1" s="111" t="s">
        <v>29</v>
      </c>
      <c r="AA1" s="111" t="s">
        <v>20</v>
      </c>
      <c r="AB1" s="111" t="s">
        <v>21</v>
      </c>
      <c r="AC1" s="111" t="s">
        <v>22</v>
      </c>
      <c r="AD1" s="111" t="s">
        <v>23</v>
      </c>
      <c r="AE1" s="111" t="s">
        <v>24</v>
      </c>
      <c r="AF1" s="111" t="s">
        <v>25</v>
      </c>
      <c r="AG1" s="111" t="s">
        <v>26</v>
      </c>
      <c r="AH1" s="111" t="s">
        <v>27</v>
      </c>
      <c r="AI1" s="111" t="s">
        <v>28</v>
      </c>
      <c r="AJ1" s="111" t="s">
        <v>4305</v>
      </c>
    </row>
    <row r="2" spans="1:36" ht="17" customHeight="1" x14ac:dyDescent="0.2">
      <c r="A2" s="111">
        <v>7000</v>
      </c>
      <c r="D2" s="111" t="s">
        <v>31</v>
      </c>
      <c r="E2" s="111" t="s">
        <v>4710</v>
      </c>
      <c r="G2" s="111" t="s">
        <v>4271</v>
      </c>
      <c r="H2" s="111" t="s">
        <v>392</v>
      </c>
      <c r="I2" s="111" t="s">
        <v>1847</v>
      </c>
      <c r="J2" s="111" t="s">
        <v>61</v>
      </c>
      <c r="K2" s="111" t="s">
        <v>1848</v>
      </c>
      <c r="L2" s="111" t="s">
        <v>1849</v>
      </c>
      <c r="M2" s="111" t="s">
        <v>1850</v>
      </c>
      <c r="N2" s="111" t="s">
        <v>4549</v>
      </c>
      <c r="O2" s="111" t="s">
        <v>1852</v>
      </c>
      <c r="P2" s="111" t="s">
        <v>1853</v>
      </c>
      <c r="Q2" s="111" t="s">
        <v>885</v>
      </c>
      <c r="R2" s="111" t="s">
        <v>42</v>
      </c>
      <c r="S2" s="111">
        <v>85281</v>
      </c>
      <c r="T2" s="111" t="s">
        <v>1854</v>
      </c>
      <c r="U2" s="111">
        <v>33.421293176037999</v>
      </c>
      <c r="V2" s="111">
        <v>-111.97256147577301</v>
      </c>
      <c r="AA2" s="111" t="s">
        <v>1855</v>
      </c>
      <c r="AB2" s="111" t="s">
        <v>1851</v>
      </c>
      <c r="AC2" s="111" t="s">
        <v>1853</v>
      </c>
      <c r="AD2" s="111" t="s">
        <v>885</v>
      </c>
      <c r="AE2" s="111" t="s">
        <v>42</v>
      </c>
      <c r="AF2" s="111" t="s">
        <v>49</v>
      </c>
      <c r="AG2" s="111">
        <v>44434</v>
      </c>
      <c r="AH2" s="111" t="s">
        <v>1428</v>
      </c>
      <c r="AI2" s="111" t="s">
        <v>1856</v>
      </c>
      <c r="AJ2" s="111" t="s">
        <v>4316</v>
      </c>
    </row>
    <row r="3" spans="1:36" ht="17" customHeight="1" x14ac:dyDescent="0.2">
      <c r="A3" s="111">
        <v>7001</v>
      </c>
      <c r="D3" s="111" t="s">
        <v>31</v>
      </c>
      <c r="E3" s="111" t="s">
        <v>4710</v>
      </c>
      <c r="G3" s="111" t="s">
        <v>4271</v>
      </c>
      <c r="H3" s="111" t="s">
        <v>392</v>
      </c>
      <c r="I3" s="111" t="s">
        <v>1857</v>
      </c>
      <c r="J3" s="111" t="s">
        <v>61</v>
      </c>
      <c r="K3" s="111" t="s">
        <v>1857</v>
      </c>
      <c r="L3" s="111" t="s">
        <v>1849</v>
      </c>
      <c r="M3" s="111" t="s">
        <v>4856</v>
      </c>
      <c r="N3" s="111" t="s">
        <v>4550</v>
      </c>
      <c r="O3" s="111" t="s">
        <v>1859</v>
      </c>
      <c r="P3" s="111" t="s">
        <v>1860</v>
      </c>
      <c r="Q3" s="111" t="s">
        <v>766</v>
      </c>
      <c r="R3" s="111" t="s">
        <v>42</v>
      </c>
      <c r="S3" s="111">
        <v>77845</v>
      </c>
      <c r="T3" s="111" t="s">
        <v>1861</v>
      </c>
      <c r="U3" s="111">
        <v>30.527548881709102</v>
      </c>
      <c r="V3" s="111">
        <v>-96.214877631846804</v>
      </c>
      <c r="AA3" s="111" t="s">
        <v>1857</v>
      </c>
      <c r="AB3" s="111" t="s">
        <v>1858</v>
      </c>
      <c r="AC3" s="111" t="s">
        <v>1860</v>
      </c>
      <c r="AD3" s="111" t="s">
        <v>766</v>
      </c>
      <c r="AE3" s="111" t="s">
        <v>42</v>
      </c>
      <c r="AH3" s="111" t="s">
        <v>1858</v>
      </c>
      <c r="AJ3" s="111" t="s">
        <v>4316</v>
      </c>
    </row>
    <row r="4" spans="1:36" ht="17" customHeight="1" x14ac:dyDescent="0.2">
      <c r="A4" s="111">
        <v>7003</v>
      </c>
      <c r="D4" s="111" t="s">
        <v>31</v>
      </c>
      <c r="E4" s="111" t="s">
        <v>4710</v>
      </c>
      <c r="G4" s="111" t="s">
        <v>4271</v>
      </c>
      <c r="H4" s="111" t="s">
        <v>392</v>
      </c>
      <c r="I4" s="111" t="s">
        <v>1863</v>
      </c>
      <c r="J4" s="111" t="s">
        <v>61</v>
      </c>
      <c r="K4" s="111" t="s">
        <v>1863</v>
      </c>
      <c r="L4" s="111" t="s">
        <v>1864</v>
      </c>
      <c r="M4" s="111" t="s">
        <v>1865</v>
      </c>
      <c r="N4" s="111" t="s">
        <v>4551</v>
      </c>
      <c r="O4" s="111" t="s">
        <v>1867</v>
      </c>
      <c r="P4" s="111" t="s">
        <v>1868</v>
      </c>
      <c r="Q4" s="111" t="s">
        <v>885</v>
      </c>
      <c r="R4" s="111" t="s">
        <v>42</v>
      </c>
      <c r="S4" s="111">
        <v>85741</v>
      </c>
      <c r="T4" s="111" t="s">
        <v>1869</v>
      </c>
      <c r="U4" s="111">
        <v>32.3326022203942</v>
      </c>
      <c r="V4" s="111">
        <v>-111.056210373951</v>
      </c>
      <c r="AA4" s="111" t="s">
        <v>1863</v>
      </c>
      <c r="AB4" s="111" t="s">
        <v>1866</v>
      </c>
      <c r="AC4" s="111" t="s">
        <v>1870</v>
      </c>
      <c r="AD4" s="111" t="s">
        <v>885</v>
      </c>
      <c r="AE4" s="111" t="s">
        <v>42</v>
      </c>
      <c r="AH4" s="111" t="s">
        <v>1866</v>
      </c>
      <c r="AJ4" s="111" t="s">
        <v>4316</v>
      </c>
    </row>
    <row r="5" spans="1:36" ht="17" customHeight="1" x14ac:dyDescent="0.2">
      <c r="A5" s="111">
        <v>7004</v>
      </c>
      <c r="D5" s="111" t="s">
        <v>31</v>
      </c>
      <c r="E5" s="111" t="s">
        <v>4710</v>
      </c>
      <c r="G5" s="111" t="s">
        <v>4271</v>
      </c>
      <c r="H5" s="111" t="s">
        <v>392</v>
      </c>
      <c r="I5" s="111" t="s">
        <v>1871</v>
      </c>
      <c r="J5" s="111" t="s">
        <v>34</v>
      </c>
      <c r="K5" s="111" t="s">
        <v>1871</v>
      </c>
      <c r="L5" s="111" t="s">
        <v>1849</v>
      </c>
      <c r="M5" s="111" t="s">
        <v>4856</v>
      </c>
      <c r="N5" s="111" t="s">
        <v>4552</v>
      </c>
      <c r="O5" s="111" t="s">
        <v>1873</v>
      </c>
      <c r="P5" s="111" t="s">
        <v>778</v>
      </c>
      <c r="Q5" s="111" t="s">
        <v>779</v>
      </c>
      <c r="R5" s="111" t="s">
        <v>42</v>
      </c>
      <c r="S5" s="111">
        <v>63123</v>
      </c>
      <c r="T5" s="111" t="s">
        <v>1874</v>
      </c>
      <c r="U5" s="111">
        <v>38.525190795696098</v>
      </c>
      <c r="V5" s="111">
        <v>-90.332894315494698</v>
      </c>
      <c r="W5" s="111">
        <v>92</v>
      </c>
      <c r="AA5" s="111" t="s">
        <v>1875</v>
      </c>
      <c r="AB5" s="111" t="s">
        <v>1876</v>
      </c>
      <c r="AC5" s="111" t="s">
        <v>1877</v>
      </c>
      <c r="AD5" s="111" t="s">
        <v>1878</v>
      </c>
      <c r="AE5" s="111" t="s">
        <v>1879</v>
      </c>
      <c r="AF5" s="111" t="s">
        <v>49</v>
      </c>
      <c r="AG5" s="111">
        <v>44434</v>
      </c>
      <c r="AH5" s="111" t="s">
        <v>1880</v>
      </c>
      <c r="AJ5" s="111" t="s">
        <v>4316</v>
      </c>
    </row>
    <row r="6" spans="1:36" ht="17" customHeight="1" x14ac:dyDescent="0.2">
      <c r="A6" s="111">
        <v>7006</v>
      </c>
      <c r="D6" s="111" t="s">
        <v>31</v>
      </c>
      <c r="E6" s="111" t="s">
        <v>4710</v>
      </c>
      <c r="G6" s="111" t="s">
        <v>4271</v>
      </c>
      <c r="H6" s="111" t="s">
        <v>392</v>
      </c>
      <c r="I6" s="111" t="s">
        <v>1881</v>
      </c>
      <c r="J6" s="111" t="s">
        <v>61</v>
      </c>
      <c r="K6" s="111" t="s">
        <v>1881</v>
      </c>
      <c r="L6" s="111" t="s">
        <v>1864</v>
      </c>
      <c r="M6" s="111" t="s">
        <v>1882</v>
      </c>
      <c r="N6" s="111" t="s">
        <v>4553</v>
      </c>
      <c r="O6" s="111" t="s">
        <v>1884</v>
      </c>
      <c r="P6" s="111" t="s">
        <v>1885</v>
      </c>
      <c r="Q6" s="111" t="s">
        <v>48</v>
      </c>
      <c r="R6" s="111" t="s">
        <v>42</v>
      </c>
      <c r="S6" s="111">
        <v>27263</v>
      </c>
      <c r="T6" s="111" t="s">
        <v>1886</v>
      </c>
      <c r="U6" s="111">
        <v>35.938364351490897</v>
      </c>
      <c r="V6" s="111">
        <v>-79.968418714329104</v>
      </c>
      <c r="AA6" s="111" t="s">
        <v>1881</v>
      </c>
      <c r="AB6" s="111" t="s">
        <v>1883</v>
      </c>
      <c r="AC6" s="111" t="s">
        <v>1887</v>
      </c>
      <c r="AD6" s="111" t="s">
        <v>325</v>
      </c>
      <c r="AE6" s="111" t="s">
        <v>42</v>
      </c>
      <c r="AH6" s="111" t="s">
        <v>1888</v>
      </c>
      <c r="AJ6" s="111" t="s">
        <v>4316</v>
      </c>
    </row>
    <row r="7" spans="1:36" ht="17" customHeight="1" x14ac:dyDescent="0.2">
      <c r="A7" s="111">
        <v>7007</v>
      </c>
      <c r="D7" s="111" t="s">
        <v>31</v>
      </c>
      <c r="E7" s="111" t="s">
        <v>4710</v>
      </c>
      <c r="G7" s="111" t="s">
        <v>4271</v>
      </c>
      <c r="H7" s="111" t="s">
        <v>392</v>
      </c>
      <c r="I7" s="111" t="s">
        <v>1889</v>
      </c>
      <c r="J7" s="111" t="s">
        <v>34</v>
      </c>
      <c r="K7" s="111" t="s">
        <v>1890</v>
      </c>
      <c r="L7" s="111" t="s">
        <v>1864</v>
      </c>
      <c r="M7" s="111" t="s">
        <v>1891</v>
      </c>
      <c r="N7" s="111" t="s">
        <v>4554</v>
      </c>
      <c r="O7" s="111" t="s">
        <v>1893</v>
      </c>
      <c r="P7" s="111" t="s">
        <v>1894</v>
      </c>
      <c r="Q7" s="111" t="s">
        <v>1895</v>
      </c>
      <c r="R7" s="111" t="s">
        <v>42</v>
      </c>
      <c r="S7" s="111">
        <v>23452</v>
      </c>
      <c r="T7" s="111" t="s">
        <v>1896</v>
      </c>
      <c r="U7" s="111">
        <v>36.827109434501097</v>
      </c>
      <c r="V7" s="111">
        <v>-76.064242989169301</v>
      </c>
      <c r="W7" s="111">
        <v>500</v>
      </c>
      <c r="AA7" s="111" t="s">
        <v>1889</v>
      </c>
      <c r="AB7" s="111" t="s">
        <v>1892</v>
      </c>
      <c r="AC7" s="111" t="s">
        <v>1897</v>
      </c>
      <c r="AD7" s="111" t="s">
        <v>1898</v>
      </c>
      <c r="AE7" s="111" t="s">
        <v>558</v>
      </c>
      <c r="AF7" s="111" t="s">
        <v>49</v>
      </c>
      <c r="AG7" s="111">
        <v>44426</v>
      </c>
      <c r="AH7" s="111" t="s">
        <v>1899</v>
      </c>
      <c r="AJ7" s="111" t="s">
        <v>4316</v>
      </c>
    </row>
    <row r="8" spans="1:36" ht="17" customHeight="1" x14ac:dyDescent="0.2">
      <c r="A8" s="111">
        <v>7008</v>
      </c>
      <c r="D8" s="111" t="s">
        <v>31</v>
      </c>
      <c r="E8" s="111" t="s">
        <v>4710</v>
      </c>
      <c r="G8" s="111" t="s">
        <v>4271</v>
      </c>
      <c r="H8" s="111" t="s">
        <v>392</v>
      </c>
      <c r="I8" s="111" t="s">
        <v>1889</v>
      </c>
      <c r="J8" s="111" t="s">
        <v>34</v>
      </c>
      <c r="K8" s="111" t="s">
        <v>1890</v>
      </c>
      <c r="L8" s="111" t="s">
        <v>1864</v>
      </c>
      <c r="M8" s="111" t="s">
        <v>1891</v>
      </c>
      <c r="N8" s="111" t="s">
        <v>4554</v>
      </c>
      <c r="O8" s="111" t="s">
        <v>1900</v>
      </c>
      <c r="P8" s="111" t="s">
        <v>1001</v>
      </c>
      <c r="Q8" s="111" t="s">
        <v>766</v>
      </c>
      <c r="R8" s="111" t="s">
        <v>42</v>
      </c>
      <c r="S8" s="111">
        <v>78753</v>
      </c>
      <c r="T8" s="111" t="s">
        <v>1901</v>
      </c>
      <c r="U8" s="111">
        <v>30.412513791364301</v>
      </c>
      <c r="V8" s="111">
        <v>-97.645902029821002</v>
      </c>
      <c r="AA8" s="111" t="s">
        <v>1889</v>
      </c>
      <c r="AB8" s="111" t="s">
        <v>1892</v>
      </c>
      <c r="AC8" s="111" t="s">
        <v>1897</v>
      </c>
      <c r="AD8" s="111" t="s">
        <v>1898</v>
      </c>
      <c r="AE8" s="111" t="s">
        <v>558</v>
      </c>
      <c r="AF8" s="111" t="s">
        <v>49</v>
      </c>
      <c r="AG8" s="111">
        <v>44430</v>
      </c>
      <c r="AH8" s="111" t="s">
        <v>1428</v>
      </c>
      <c r="AJ8" s="111" t="s">
        <v>4316</v>
      </c>
    </row>
    <row r="9" spans="1:36" ht="17" customHeight="1" x14ac:dyDescent="0.2">
      <c r="A9" s="111">
        <v>7009</v>
      </c>
      <c r="D9" s="111" t="s">
        <v>31</v>
      </c>
      <c r="E9" s="111" t="s">
        <v>4710</v>
      </c>
      <c r="G9" s="111" t="s">
        <v>4271</v>
      </c>
      <c r="H9" s="111" t="s">
        <v>392</v>
      </c>
      <c r="I9" s="111" t="s">
        <v>1889</v>
      </c>
      <c r="J9" s="111" t="s">
        <v>34</v>
      </c>
      <c r="K9" s="111" t="s">
        <v>1890</v>
      </c>
      <c r="L9" s="111" t="s">
        <v>1864</v>
      </c>
      <c r="M9" s="111" t="s">
        <v>1891</v>
      </c>
      <c r="N9" s="111" t="s">
        <v>4554</v>
      </c>
      <c r="O9" s="111" t="s">
        <v>1902</v>
      </c>
      <c r="P9" s="111" t="s">
        <v>1903</v>
      </c>
      <c r="Q9" s="111" t="s">
        <v>1904</v>
      </c>
      <c r="R9" s="111" t="s">
        <v>42</v>
      </c>
      <c r="S9" s="111">
        <v>97230</v>
      </c>
      <c r="T9" s="111" t="s">
        <v>1905</v>
      </c>
      <c r="U9" s="111">
        <v>45.560321657416097</v>
      </c>
      <c r="V9" s="111">
        <v>-122.526539758192</v>
      </c>
      <c r="AA9" s="111" t="s">
        <v>1889</v>
      </c>
      <c r="AB9" s="111" t="s">
        <v>1892</v>
      </c>
      <c r="AC9" s="111" t="s">
        <v>1897</v>
      </c>
      <c r="AD9" s="111" t="s">
        <v>1898</v>
      </c>
      <c r="AE9" s="111" t="s">
        <v>558</v>
      </c>
      <c r="AF9" s="111" t="s">
        <v>49</v>
      </c>
      <c r="AG9" s="111">
        <v>44430</v>
      </c>
      <c r="AH9" s="111" t="s">
        <v>1428</v>
      </c>
      <c r="AJ9" s="111" t="s">
        <v>4316</v>
      </c>
    </row>
    <row r="10" spans="1:36" ht="17" customHeight="1" x14ac:dyDescent="0.2">
      <c r="A10" s="111">
        <v>7010</v>
      </c>
      <c r="D10" s="111" t="s">
        <v>31</v>
      </c>
      <c r="E10" s="111" t="s">
        <v>4710</v>
      </c>
      <c r="G10" s="111" t="s">
        <v>4271</v>
      </c>
      <c r="H10" s="111" t="s">
        <v>392</v>
      </c>
      <c r="I10" s="111" t="s">
        <v>1906</v>
      </c>
      <c r="J10" s="111" t="s">
        <v>34</v>
      </c>
      <c r="K10" s="111" t="s">
        <v>1906</v>
      </c>
      <c r="L10" s="111" t="s">
        <v>1849</v>
      </c>
      <c r="M10" s="111" t="s">
        <v>1907</v>
      </c>
      <c r="N10" s="111" t="s">
        <v>4555</v>
      </c>
      <c r="O10" s="111" t="s">
        <v>1909</v>
      </c>
      <c r="P10" s="111" t="s">
        <v>1910</v>
      </c>
      <c r="Q10" s="111" t="s">
        <v>405</v>
      </c>
      <c r="R10" s="111" t="s">
        <v>42</v>
      </c>
      <c r="S10" s="111">
        <v>92618</v>
      </c>
      <c r="T10" s="111" t="s">
        <v>1911</v>
      </c>
      <c r="U10" s="111">
        <v>33.649189999999997</v>
      </c>
      <c r="V10" s="111">
        <v>-117.71199</v>
      </c>
      <c r="W10" s="111">
        <v>15</v>
      </c>
      <c r="AA10" s="111" t="s">
        <v>1906</v>
      </c>
      <c r="AB10" s="111" t="s">
        <v>1908</v>
      </c>
      <c r="AC10" s="111" t="s">
        <v>1912</v>
      </c>
      <c r="AE10" s="111" t="s">
        <v>1913</v>
      </c>
      <c r="AF10" s="111" t="s">
        <v>49</v>
      </c>
      <c r="AG10" s="111">
        <v>44774</v>
      </c>
      <c r="AH10" s="111" t="s">
        <v>1914</v>
      </c>
      <c r="AJ10" s="111" t="s">
        <v>4316</v>
      </c>
    </row>
    <row r="11" spans="1:36" ht="17" customHeight="1" x14ac:dyDescent="0.2">
      <c r="A11" s="111">
        <v>7011</v>
      </c>
      <c r="D11" s="111" t="s">
        <v>31</v>
      </c>
      <c r="E11" s="111" t="s">
        <v>4710</v>
      </c>
      <c r="G11" s="111" t="s">
        <v>4271</v>
      </c>
      <c r="H11" s="111" t="s">
        <v>392</v>
      </c>
      <c r="I11" s="111" t="s">
        <v>1915</v>
      </c>
      <c r="J11" s="111" t="s">
        <v>61</v>
      </c>
      <c r="K11" s="111" t="s">
        <v>4054</v>
      </c>
      <c r="L11" s="111" t="s">
        <v>1849</v>
      </c>
      <c r="M11" s="111" t="s">
        <v>1152</v>
      </c>
      <c r="N11" s="111" t="s">
        <v>4556</v>
      </c>
      <c r="O11" s="111" t="s">
        <v>1917</v>
      </c>
      <c r="P11" s="111" t="s">
        <v>947</v>
      </c>
      <c r="Q11" s="111" t="s">
        <v>130</v>
      </c>
      <c r="R11" s="111" t="s">
        <v>42</v>
      </c>
      <c r="S11" s="111">
        <v>48326</v>
      </c>
      <c r="T11" s="111" t="s">
        <v>1918</v>
      </c>
      <c r="U11" s="111">
        <v>42.670516184275698</v>
      </c>
      <c r="V11" s="111">
        <v>-83.242494459470393</v>
      </c>
      <c r="W11" s="111">
        <v>11</v>
      </c>
      <c r="AA11" s="111" t="s">
        <v>1919</v>
      </c>
      <c r="AB11" s="111" t="s">
        <v>1916</v>
      </c>
      <c r="AC11" s="111" t="s">
        <v>1920</v>
      </c>
      <c r="AD11" s="111" t="s">
        <v>130</v>
      </c>
      <c r="AE11" s="111" t="s">
        <v>42</v>
      </c>
      <c r="AF11" s="111" t="s">
        <v>49</v>
      </c>
      <c r="AG11" s="111">
        <v>44766</v>
      </c>
      <c r="AH11" s="111" t="s">
        <v>1921</v>
      </c>
      <c r="AI11" s="111" t="s">
        <v>1922</v>
      </c>
      <c r="AJ11" s="111" t="s">
        <v>4316</v>
      </c>
    </row>
    <row r="12" spans="1:36" ht="17" customHeight="1" x14ac:dyDescent="0.2">
      <c r="A12" s="111">
        <v>7012</v>
      </c>
      <c r="D12" s="111" t="s">
        <v>31</v>
      </c>
      <c r="E12" s="111" t="s">
        <v>4710</v>
      </c>
      <c r="G12" s="111" t="s">
        <v>4271</v>
      </c>
      <c r="H12" s="111" t="s">
        <v>392</v>
      </c>
      <c r="I12" s="111" t="s">
        <v>3402</v>
      </c>
      <c r="J12" s="111" t="s">
        <v>34</v>
      </c>
      <c r="K12" s="111" t="s">
        <v>4055</v>
      </c>
      <c r="L12" s="111" t="s">
        <v>1864</v>
      </c>
      <c r="M12" s="111" t="s">
        <v>3403</v>
      </c>
      <c r="N12" s="111" t="s">
        <v>4557</v>
      </c>
      <c r="O12" s="111" t="s">
        <v>3405</v>
      </c>
      <c r="P12" s="111" t="s">
        <v>3406</v>
      </c>
      <c r="Q12" s="111" t="s">
        <v>48</v>
      </c>
      <c r="R12" s="111" t="s">
        <v>42</v>
      </c>
      <c r="S12" s="111">
        <v>27560</v>
      </c>
      <c r="T12" s="111" t="s">
        <v>3407</v>
      </c>
      <c r="U12" s="111">
        <v>35.8284107707915</v>
      </c>
      <c r="V12" s="111">
        <v>-78.821617204542093</v>
      </c>
      <c r="AA12" s="111" t="s">
        <v>3408</v>
      </c>
      <c r="AB12" s="111" t="s">
        <v>3404</v>
      </c>
      <c r="AC12" s="111" t="s">
        <v>3406</v>
      </c>
      <c r="AD12" s="111" t="s">
        <v>48</v>
      </c>
      <c r="AE12" s="111" t="s">
        <v>42</v>
      </c>
      <c r="AF12" s="111" t="s">
        <v>49</v>
      </c>
      <c r="AG12" s="111">
        <v>44801</v>
      </c>
      <c r="AH12" s="111" t="s">
        <v>3409</v>
      </c>
      <c r="AJ12" s="111" t="s">
        <v>4316</v>
      </c>
    </row>
    <row r="13" spans="1:36" ht="17" customHeight="1" x14ac:dyDescent="0.2">
      <c r="A13" s="111">
        <v>7013</v>
      </c>
      <c r="D13" s="111" t="s">
        <v>31</v>
      </c>
      <c r="E13" s="111" t="s">
        <v>4710</v>
      </c>
      <c r="G13" s="111" t="s">
        <v>4271</v>
      </c>
      <c r="H13" s="111" t="s">
        <v>392</v>
      </c>
      <c r="I13" s="111" t="s">
        <v>1923</v>
      </c>
      <c r="J13" s="111" t="s">
        <v>34</v>
      </c>
      <c r="K13" s="111" t="s">
        <v>1923</v>
      </c>
      <c r="L13" s="111" t="s">
        <v>4857</v>
      </c>
      <c r="M13" s="111" t="s">
        <v>4858</v>
      </c>
      <c r="N13" s="111" t="s">
        <v>4558</v>
      </c>
      <c r="O13" s="111" t="s">
        <v>1926</v>
      </c>
      <c r="P13" s="111" t="s">
        <v>1927</v>
      </c>
      <c r="Q13" s="111" t="s">
        <v>1161</v>
      </c>
      <c r="R13" s="111" t="s">
        <v>42</v>
      </c>
      <c r="S13" s="111" t="s">
        <v>2247</v>
      </c>
      <c r="T13" s="111" t="s">
        <v>1928</v>
      </c>
      <c r="U13" s="111">
        <v>41.295038160485703</v>
      </c>
      <c r="V13" s="111">
        <v>-73.079763566280207</v>
      </c>
      <c r="W13" s="111">
        <v>86</v>
      </c>
      <c r="AA13" s="111" t="s">
        <v>1929</v>
      </c>
      <c r="AB13" s="111" t="s">
        <v>1925</v>
      </c>
      <c r="AC13" s="111" t="s">
        <v>1930</v>
      </c>
      <c r="AD13" s="111" t="s">
        <v>1391</v>
      </c>
      <c r="AE13" s="111" t="s">
        <v>558</v>
      </c>
      <c r="AF13" s="111" t="s">
        <v>49</v>
      </c>
      <c r="AG13" s="111">
        <v>44773</v>
      </c>
      <c r="AH13" s="111" t="s">
        <v>1931</v>
      </c>
      <c r="AJ13" s="111" t="s">
        <v>4316</v>
      </c>
    </row>
    <row r="14" spans="1:36" ht="17" customHeight="1" x14ac:dyDescent="0.2">
      <c r="A14" s="111">
        <v>7021</v>
      </c>
      <c r="D14" s="111" t="s">
        <v>31</v>
      </c>
      <c r="E14" s="111" t="s">
        <v>4710</v>
      </c>
      <c r="G14" s="111" t="s">
        <v>4271</v>
      </c>
      <c r="H14" s="111" t="s">
        <v>392</v>
      </c>
      <c r="I14" s="111" t="s">
        <v>1937</v>
      </c>
      <c r="J14" s="111" t="s">
        <v>34</v>
      </c>
      <c r="K14" s="111" t="s">
        <v>1938</v>
      </c>
      <c r="L14" s="111" t="s">
        <v>1864</v>
      </c>
      <c r="M14" s="111" t="s">
        <v>4860</v>
      </c>
      <c r="N14" s="111" t="s">
        <v>4559</v>
      </c>
      <c r="O14" s="111" t="s">
        <v>1940</v>
      </c>
      <c r="P14" s="111" t="s">
        <v>1941</v>
      </c>
      <c r="Q14" s="111" t="s">
        <v>756</v>
      </c>
      <c r="R14" s="111" t="s">
        <v>42</v>
      </c>
      <c r="S14" s="111">
        <v>54156</v>
      </c>
      <c r="T14" s="111" t="s">
        <v>1942</v>
      </c>
      <c r="U14" s="111">
        <v>44.422480746442197</v>
      </c>
      <c r="V14" s="111">
        <v>-88.060159185485503</v>
      </c>
      <c r="W14" s="111">
        <v>230</v>
      </c>
      <c r="AA14" s="111" t="s">
        <v>1938</v>
      </c>
      <c r="AB14" s="111" t="s">
        <v>1939</v>
      </c>
      <c r="AC14" s="111" t="s">
        <v>1941</v>
      </c>
      <c r="AD14" s="111" t="s">
        <v>756</v>
      </c>
      <c r="AE14" s="111" t="s">
        <v>42</v>
      </c>
      <c r="AF14" s="111" t="s">
        <v>49</v>
      </c>
      <c r="AG14" s="111">
        <v>44778</v>
      </c>
      <c r="AH14" s="111" t="s">
        <v>1943</v>
      </c>
      <c r="AI14" s="111" t="s">
        <v>4859</v>
      </c>
      <c r="AJ14" s="111" t="s">
        <v>4316</v>
      </c>
    </row>
    <row r="15" spans="1:36" ht="17" customHeight="1" x14ac:dyDescent="0.2">
      <c r="A15" s="111">
        <v>7023</v>
      </c>
      <c r="D15" s="111" t="s">
        <v>31</v>
      </c>
      <c r="E15" s="111" t="s">
        <v>4710</v>
      </c>
      <c r="G15" s="111" t="s">
        <v>4271</v>
      </c>
      <c r="H15" s="111" t="s">
        <v>392</v>
      </c>
      <c r="I15" s="111" t="s">
        <v>1947</v>
      </c>
      <c r="J15" s="111" t="s">
        <v>34</v>
      </c>
      <c r="K15" s="111" t="s">
        <v>1948</v>
      </c>
      <c r="L15" s="111" t="s">
        <v>1949</v>
      </c>
      <c r="M15" s="111" t="s">
        <v>1950</v>
      </c>
      <c r="N15" s="111" t="s">
        <v>4382</v>
      </c>
      <c r="O15" s="111" t="s">
        <v>1951</v>
      </c>
      <c r="P15" s="111" t="s">
        <v>784</v>
      </c>
      <c r="Q15" s="111" t="s">
        <v>779</v>
      </c>
      <c r="R15" s="111" t="s">
        <v>42</v>
      </c>
      <c r="S15" s="111">
        <v>64801</v>
      </c>
      <c r="T15" s="111" t="s">
        <v>789</v>
      </c>
      <c r="U15" s="111">
        <v>37.094725920602201</v>
      </c>
      <c r="V15" s="111">
        <v>-94.528379527252596</v>
      </c>
      <c r="W15" s="111">
        <v>750</v>
      </c>
      <c r="AA15" s="111" t="s">
        <v>1948</v>
      </c>
      <c r="AB15" s="111" t="s">
        <v>772</v>
      </c>
      <c r="AC15" s="111" t="s">
        <v>778</v>
      </c>
      <c r="AD15" s="111" t="s">
        <v>779</v>
      </c>
      <c r="AE15" s="111" t="s">
        <v>42</v>
      </c>
      <c r="AF15" s="111" t="s">
        <v>49</v>
      </c>
      <c r="AG15" s="111">
        <v>44778</v>
      </c>
      <c r="AH15" s="111" t="s">
        <v>1952</v>
      </c>
      <c r="AI15" s="111" t="s">
        <v>1953</v>
      </c>
      <c r="AJ15" s="111" t="s">
        <v>4316</v>
      </c>
    </row>
    <row r="16" spans="1:36" ht="17" customHeight="1" x14ac:dyDescent="0.2">
      <c r="A16" s="111">
        <v>7024</v>
      </c>
      <c r="D16" s="111" t="s">
        <v>31</v>
      </c>
      <c r="E16" s="111" t="s">
        <v>4710</v>
      </c>
      <c r="G16" s="111" t="s">
        <v>4271</v>
      </c>
      <c r="H16" s="111" t="s">
        <v>392</v>
      </c>
      <c r="I16" s="111" t="s">
        <v>1954</v>
      </c>
      <c r="J16" s="111" t="s">
        <v>34</v>
      </c>
      <c r="K16" s="111" t="s">
        <v>1955</v>
      </c>
      <c r="L16" s="111" t="s">
        <v>1864</v>
      </c>
      <c r="M16" s="111" t="s">
        <v>1891</v>
      </c>
      <c r="N16" s="111" t="s">
        <v>4560</v>
      </c>
      <c r="O16" s="111" t="s">
        <v>1957</v>
      </c>
      <c r="P16" s="111" t="s">
        <v>1958</v>
      </c>
      <c r="Q16" s="111" t="s">
        <v>1904</v>
      </c>
      <c r="R16" s="111" t="s">
        <v>42</v>
      </c>
      <c r="S16" s="111">
        <v>97124</v>
      </c>
      <c r="T16" s="111" t="s">
        <v>1959</v>
      </c>
      <c r="U16" s="111">
        <v>45.565044314154903</v>
      </c>
      <c r="V16" s="111">
        <v>-122.91031800245599</v>
      </c>
      <c r="W16" s="111">
        <v>250</v>
      </c>
      <c r="AA16" s="111" t="s">
        <v>1960</v>
      </c>
      <c r="AB16" s="111" t="s">
        <v>1961</v>
      </c>
      <c r="AC16" s="111" t="s">
        <v>1962</v>
      </c>
      <c r="AD16" s="111" t="s">
        <v>1963</v>
      </c>
      <c r="AE16" s="111" t="s">
        <v>1964</v>
      </c>
      <c r="AF16" s="111" t="s">
        <v>49</v>
      </c>
      <c r="AG16" s="111">
        <v>44766</v>
      </c>
      <c r="AH16" s="111" t="s">
        <v>1965</v>
      </c>
      <c r="AI16" s="111" t="s">
        <v>1966</v>
      </c>
      <c r="AJ16" s="111" t="s">
        <v>4316</v>
      </c>
    </row>
    <row r="17" spans="1:36" ht="17" customHeight="1" x14ac:dyDescent="0.2">
      <c r="A17" s="111">
        <v>7025</v>
      </c>
      <c r="D17" s="111" t="s">
        <v>31</v>
      </c>
      <c r="E17" s="111" t="s">
        <v>4710</v>
      </c>
      <c r="G17" s="111" t="s">
        <v>4271</v>
      </c>
      <c r="H17" s="111" t="s">
        <v>392</v>
      </c>
      <c r="I17" s="111" t="s">
        <v>852</v>
      </c>
      <c r="J17" s="111" t="s">
        <v>34</v>
      </c>
      <c r="K17" s="111" t="s">
        <v>852</v>
      </c>
      <c r="L17" s="111" t="s">
        <v>1864</v>
      </c>
      <c r="M17" s="111" t="s">
        <v>1882</v>
      </c>
      <c r="N17" s="111" t="s">
        <v>4396</v>
      </c>
      <c r="O17" s="111" t="s">
        <v>854</v>
      </c>
      <c r="P17" s="111" t="s">
        <v>855</v>
      </c>
      <c r="Q17" s="111" t="s">
        <v>296</v>
      </c>
      <c r="R17" s="111" t="s">
        <v>42</v>
      </c>
      <c r="S17" s="111">
        <v>80241</v>
      </c>
      <c r="T17" s="111" t="s">
        <v>856</v>
      </c>
      <c r="U17" s="111">
        <v>39.920424677799602</v>
      </c>
      <c r="V17" s="111">
        <v>-104.98311545595</v>
      </c>
      <c r="W17" s="111">
        <v>50</v>
      </c>
      <c r="AA17" s="111" t="s">
        <v>852</v>
      </c>
      <c r="AB17" s="111" t="s">
        <v>853</v>
      </c>
      <c r="AC17" s="111" t="s">
        <v>855</v>
      </c>
      <c r="AD17" s="111" t="s">
        <v>296</v>
      </c>
      <c r="AE17" s="111" t="s">
        <v>42</v>
      </c>
      <c r="AF17" s="111" t="s">
        <v>49</v>
      </c>
      <c r="AG17" s="111">
        <v>44778</v>
      </c>
      <c r="AH17" s="111" t="s">
        <v>1967</v>
      </c>
      <c r="AI17" s="111" t="s">
        <v>1968</v>
      </c>
      <c r="AJ17" s="111" t="s">
        <v>4316</v>
      </c>
    </row>
    <row r="18" spans="1:36" ht="17" customHeight="1" x14ac:dyDescent="0.2">
      <c r="A18" s="111">
        <v>7026</v>
      </c>
      <c r="D18" s="111" t="s">
        <v>31</v>
      </c>
      <c r="E18" s="111" t="s">
        <v>4710</v>
      </c>
      <c r="G18" s="111" t="s">
        <v>4271</v>
      </c>
      <c r="H18" s="111" t="s">
        <v>392</v>
      </c>
      <c r="I18" s="111" t="s">
        <v>1969</v>
      </c>
      <c r="J18" s="111" t="s">
        <v>61</v>
      </c>
      <c r="K18" s="111" t="s">
        <v>1970</v>
      </c>
      <c r="L18" s="111" t="s">
        <v>1864</v>
      </c>
      <c r="M18" s="111" t="s">
        <v>1882</v>
      </c>
      <c r="N18" s="111" t="s">
        <v>4561</v>
      </c>
      <c r="O18" s="111" t="s">
        <v>1972</v>
      </c>
      <c r="P18" s="111" t="s">
        <v>1973</v>
      </c>
      <c r="Q18" s="111" t="s">
        <v>623</v>
      </c>
      <c r="R18" s="111" t="s">
        <v>42</v>
      </c>
      <c r="S18" s="111">
        <v>55303</v>
      </c>
      <c r="T18" s="111" t="s">
        <v>1974</v>
      </c>
      <c r="U18" s="111">
        <v>45.240449451757399</v>
      </c>
      <c r="V18" s="111">
        <v>-93.480062377784407</v>
      </c>
      <c r="W18" s="111">
        <v>115</v>
      </c>
      <c r="AA18" s="111" t="s">
        <v>1975</v>
      </c>
      <c r="AB18" s="111" t="s">
        <v>1976</v>
      </c>
      <c r="AC18" s="111" t="s">
        <v>1973</v>
      </c>
      <c r="AD18" s="111" t="s">
        <v>623</v>
      </c>
      <c r="AE18" s="111" t="s">
        <v>42</v>
      </c>
      <c r="AF18" s="111" t="s">
        <v>49</v>
      </c>
      <c r="AG18" s="111">
        <v>44778</v>
      </c>
      <c r="AH18" s="111" t="s">
        <v>1977</v>
      </c>
      <c r="AI18" s="111" t="s">
        <v>1978</v>
      </c>
      <c r="AJ18" s="111" t="s">
        <v>4316</v>
      </c>
    </row>
    <row r="19" spans="1:36" ht="17" customHeight="1" x14ac:dyDescent="0.2">
      <c r="A19" s="111">
        <v>7027</v>
      </c>
      <c r="D19" s="111" t="s">
        <v>31</v>
      </c>
      <c r="E19" s="111" t="s">
        <v>4710</v>
      </c>
      <c r="G19" s="111" t="s">
        <v>4271</v>
      </c>
      <c r="H19" s="111" t="s">
        <v>392</v>
      </c>
      <c r="I19" s="111" t="s">
        <v>1969</v>
      </c>
      <c r="J19" s="111" t="s">
        <v>61</v>
      </c>
      <c r="K19" s="111" t="s">
        <v>1979</v>
      </c>
      <c r="L19" s="111" t="s">
        <v>1864</v>
      </c>
      <c r="M19" s="111" t="s">
        <v>1882</v>
      </c>
      <c r="N19" s="111" t="s">
        <v>4561</v>
      </c>
      <c r="O19" s="111" t="s">
        <v>1980</v>
      </c>
      <c r="P19" s="111" t="s">
        <v>1981</v>
      </c>
      <c r="Q19" s="111" t="s">
        <v>511</v>
      </c>
      <c r="R19" s="111" t="s">
        <v>42</v>
      </c>
      <c r="S19" s="111">
        <v>18848</v>
      </c>
      <c r="T19" s="111" t="s">
        <v>1982</v>
      </c>
      <c r="U19" s="111">
        <v>41.796116345304902</v>
      </c>
      <c r="V19" s="111">
        <v>-76.468541389026598</v>
      </c>
      <c r="W19" s="111">
        <v>23</v>
      </c>
      <c r="AA19" s="111" t="s">
        <v>1975</v>
      </c>
      <c r="AB19" s="111" t="s">
        <v>1976</v>
      </c>
      <c r="AC19" s="111" t="s">
        <v>1973</v>
      </c>
      <c r="AD19" s="111" t="s">
        <v>623</v>
      </c>
      <c r="AE19" s="111" t="s">
        <v>42</v>
      </c>
      <c r="AF19" s="111" t="s">
        <v>49</v>
      </c>
      <c r="AG19" s="111">
        <v>44778</v>
      </c>
      <c r="AH19" s="111" t="s">
        <v>1977</v>
      </c>
      <c r="AI19" s="111" t="s">
        <v>1983</v>
      </c>
      <c r="AJ19" s="111" t="s">
        <v>4316</v>
      </c>
    </row>
    <row r="20" spans="1:36" ht="17" customHeight="1" x14ac:dyDescent="0.2">
      <c r="A20" s="111">
        <v>7028</v>
      </c>
      <c r="D20" s="111" t="s">
        <v>31</v>
      </c>
      <c r="E20" s="111" t="s">
        <v>4710</v>
      </c>
      <c r="G20" s="111" t="s">
        <v>4271</v>
      </c>
      <c r="H20" s="111" t="s">
        <v>392</v>
      </c>
      <c r="I20" s="111" t="s">
        <v>1984</v>
      </c>
      <c r="J20" s="111" t="s">
        <v>61</v>
      </c>
      <c r="K20" s="111" t="s">
        <v>1984</v>
      </c>
      <c r="L20" s="111" t="s">
        <v>1864</v>
      </c>
      <c r="M20" s="111" t="s">
        <v>1985</v>
      </c>
      <c r="N20" s="111" t="s">
        <v>4562</v>
      </c>
      <c r="O20" s="111" t="s">
        <v>1987</v>
      </c>
      <c r="P20" s="111" t="s">
        <v>1988</v>
      </c>
      <c r="Q20" s="111" t="s">
        <v>355</v>
      </c>
      <c r="R20" s="111" t="s">
        <v>42</v>
      </c>
      <c r="S20" s="111" t="s">
        <v>4006</v>
      </c>
      <c r="T20" s="111" t="s">
        <v>1989</v>
      </c>
      <c r="U20" s="111">
        <v>40.402879850201103</v>
      </c>
      <c r="V20" s="111">
        <v>-74.853876544878105</v>
      </c>
      <c r="W20" s="111">
        <v>15</v>
      </c>
      <c r="AA20" s="111" t="s">
        <v>1984</v>
      </c>
      <c r="AB20" s="111" t="s">
        <v>1986</v>
      </c>
      <c r="AC20" s="111" t="s">
        <v>1988</v>
      </c>
      <c r="AD20" s="111" t="s">
        <v>355</v>
      </c>
      <c r="AE20" s="111" t="s">
        <v>42</v>
      </c>
      <c r="AF20" s="111" t="s">
        <v>49</v>
      </c>
      <c r="AG20" s="111">
        <v>44778</v>
      </c>
      <c r="AH20" s="111" t="s">
        <v>1990</v>
      </c>
      <c r="AI20" s="111" t="s">
        <v>1991</v>
      </c>
      <c r="AJ20" s="111" t="s">
        <v>4316</v>
      </c>
    </row>
    <row r="21" spans="1:36" ht="17" customHeight="1" x14ac:dyDescent="0.2">
      <c r="A21" s="111">
        <v>7029</v>
      </c>
      <c r="D21" s="111" t="s">
        <v>31</v>
      </c>
      <c r="E21" s="111" t="s">
        <v>4710</v>
      </c>
      <c r="G21" s="111" t="s">
        <v>4271</v>
      </c>
      <c r="H21" s="111" t="s">
        <v>392</v>
      </c>
      <c r="I21" s="111" t="s">
        <v>4082</v>
      </c>
      <c r="J21" s="111" t="s">
        <v>34</v>
      </c>
      <c r="K21" s="111" t="s">
        <v>4088</v>
      </c>
      <c r="L21" s="111" t="s">
        <v>1864</v>
      </c>
      <c r="M21" s="111" t="s">
        <v>1935</v>
      </c>
      <c r="N21" s="111" t="s">
        <v>4563</v>
      </c>
      <c r="O21" s="111" t="s">
        <v>4084</v>
      </c>
      <c r="P21" s="111" t="s">
        <v>1235</v>
      </c>
      <c r="Q21" s="111" t="s">
        <v>938</v>
      </c>
      <c r="R21" s="111" t="s">
        <v>42</v>
      </c>
      <c r="S21" s="111">
        <v>34232</v>
      </c>
      <c r="T21" s="111" t="s">
        <v>4085</v>
      </c>
      <c r="U21" s="111">
        <v>27.323053541664301</v>
      </c>
      <c r="V21" s="111">
        <v>-82.449116540496803</v>
      </c>
      <c r="W21" s="111">
        <v>108</v>
      </c>
      <c r="AA21" s="111" t="s">
        <v>4086</v>
      </c>
      <c r="AB21" s="111" t="s">
        <v>4083</v>
      </c>
      <c r="AC21" s="111" t="s">
        <v>1235</v>
      </c>
      <c r="AD21" s="111" t="s">
        <v>938</v>
      </c>
      <c r="AE21" s="111" t="s">
        <v>42</v>
      </c>
      <c r="AF21" s="111" t="s">
        <v>49</v>
      </c>
      <c r="AG21" s="111">
        <v>44801</v>
      </c>
      <c r="AH21" s="111" t="s">
        <v>4087</v>
      </c>
      <c r="AJ21" s="111" t="s">
        <v>4316</v>
      </c>
    </row>
    <row r="22" spans="1:36" ht="17" customHeight="1" x14ac:dyDescent="0.2">
      <c r="A22" s="111">
        <v>7030</v>
      </c>
      <c r="D22" s="111" t="s">
        <v>31</v>
      </c>
      <c r="E22" s="111" t="s">
        <v>4710</v>
      </c>
      <c r="G22" s="111" t="s">
        <v>4271</v>
      </c>
      <c r="H22" s="111" t="s">
        <v>392</v>
      </c>
      <c r="I22" s="111" t="s">
        <v>1992</v>
      </c>
      <c r="J22" s="111" t="s">
        <v>61</v>
      </c>
      <c r="K22" s="111" t="s">
        <v>1992</v>
      </c>
      <c r="L22" s="111" t="s">
        <v>1864</v>
      </c>
      <c r="M22" s="111" t="s">
        <v>4861</v>
      </c>
      <c r="N22" s="111" t="s">
        <v>4564</v>
      </c>
      <c r="O22" s="111" t="s">
        <v>1995</v>
      </c>
      <c r="P22" s="111" t="s">
        <v>1996</v>
      </c>
      <c r="Q22" s="111" t="s">
        <v>294</v>
      </c>
      <c r="R22" s="111" t="s">
        <v>42</v>
      </c>
      <c r="S22" s="111">
        <v>35217</v>
      </c>
      <c r="T22" s="111" t="s">
        <v>1997</v>
      </c>
      <c r="U22" s="111">
        <v>33.637110399690698</v>
      </c>
      <c r="V22" s="111">
        <v>-86.729701173916794</v>
      </c>
      <c r="W22" s="111">
        <v>28</v>
      </c>
      <c r="AA22" s="111" t="s">
        <v>1992</v>
      </c>
      <c r="AB22" s="111" t="s">
        <v>1994</v>
      </c>
      <c r="AC22" s="111" t="s">
        <v>1996</v>
      </c>
      <c r="AD22" s="111" t="s">
        <v>294</v>
      </c>
      <c r="AE22" s="111" t="s">
        <v>42</v>
      </c>
      <c r="AF22" s="111" t="s">
        <v>49</v>
      </c>
      <c r="AG22" s="111">
        <v>44778</v>
      </c>
      <c r="AH22" s="111" t="s">
        <v>1998</v>
      </c>
      <c r="AJ22" s="111" t="s">
        <v>4316</v>
      </c>
    </row>
    <row r="23" spans="1:36" ht="17" customHeight="1" x14ac:dyDescent="0.2">
      <c r="A23" s="111">
        <v>7033</v>
      </c>
      <c r="D23" s="111" t="s">
        <v>59</v>
      </c>
      <c r="E23" s="111" t="s">
        <v>4722</v>
      </c>
      <c r="G23" s="111" t="s">
        <v>4271</v>
      </c>
      <c r="H23" s="111" t="s">
        <v>392</v>
      </c>
      <c r="I23" s="111" t="s">
        <v>4155</v>
      </c>
      <c r="J23" s="111" t="s">
        <v>34</v>
      </c>
      <c r="K23" s="111" t="s">
        <v>4155</v>
      </c>
      <c r="L23" s="111" t="s">
        <v>1864</v>
      </c>
      <c r="M23" s="111" t="s">
        <v>1882</v>
      </c>
      <c r="N23" s="111" t="s">
        <v>4565</v>
      </c>
      <c r="O23" s="111" t="s">
        <v>4158</v>
      </c>
      <c r="P23" s="111" t="s">
        <v>1515</v>
      </c>
      <c r="Q23" s="111" t="s">
        <v>130</v>
      </c>
      <c r="R23" s="111" t="s">
        <v>42</v>
      </c>
      <c r="S23" s="111">
        <v>48084</v>
      </c>
      <c r="T23" s="111" t="s">
        <v>4159</v>
      </c>
      <c r="U23" s="111">
        <v>42.5491193458056</v>
      </c>
      <c r="V23" s="111">
        <v>-83.153751088999499</v>
      </c>
      <c r="W23" s="111">
        <v>10</v>
      </c>
      <c r="AA23" s="111" t="s">
        <v>4155</v>
      </c>
      <c r="AB23" s="111" t="s">
        <v>4157</v>
      </c>
      <c r="AC23" s="111" t="s">
        <v>1515</v>
      </c>
      <c r="AD23" s="111" t="s">
        <v>130</v>
      </c>
      <c r="AE23" s="111" t="s">
        <v>42</v>
      </c>
      <c r="AF23" s="111" t="s">
        <v>49</v>
      </c>
      <c r="AG23" s="111">
        <v>44801</v>
      </c>
      <c r="AH23" s="111" t="s">
        <v>4167</v>
      </c>
      <c r="AI23" s="111" t="s">
        <v>4160</v>
      </c>
      <c r="AJ23" s="111" t="s">
        <v>4316</v>
      </c>
    </row>
    <row r="24" spans="1:36" ht="17" customHeight="1" x14ac:dyDescent="0.2">
      <c r="A24" s="111">
        <v>7034</v>
      </c>
      <c r="D24" s="111" t="s">
        <v>31</v>
      </c>
      <c r="E24" s="111" t="s">
        <v>4710</v>
      </c>
      <c r="G24" s="111" t="s">
        <v>4271</v>
      </c>
      <c r="H24" s="111" t="s">
        <v>392</v>
      </c>
      <c r="I24" s="111" t="s">
        <v>4161</v>
      </c>
      <c r="J24" s="111" t="s">
        <v>34</v>
      </c>
      <c r="K24" s="111" t="s">
        <v>4161</v>
      </c>
      <c r="L24" s="111" t="s">
        <v>1849</v>
      </c>
      <c r="M24" s="111" t="s">
        <v>392</v>
      </c>
      <c r="N24" s="111" t="s">
        <v>4566</v>
      </c>
      <c r="O24" s="111" t="s">
        <v>4163</v>
      </c>
      <c r="P24" s="111" t="s">
        <v>2733</v>
      </c>
      <c r="Q24" s="111" t="s">
        <v>405</v>
      </c>
      <c r="R24" s="111" t="s">
        <v>42</v>
      </c>
      <c r="S24" s="111">
        <v>94608</v>
      </c>
      <c r="T24" s="111" t="s">
        <v>4164</v>
      </c>
      <c r="U24" s="111">
        <v>37.832006233964101</v>
      </c>
      <c r="V24" s="111">
        <v>-122.282006029633</v>
      </c>
      <c r="W24" s="111">
        <v>30</v>
      </c>
      <c r="AA24" s="111" t="s">
        <v>4161</v>
      </c>
      <c r="AB24" s="111" t="s">
        <v>4165</v>
      </c>
      <c r="AC24" s="111" t="s">
        <v>2733</v>
      </c>
      <c r="AD24" s="111" t="s">
        <v>405</v>
      </c>
      <c r="AE24" s="111" t="s">
        <v>2880</v>
      </c>
      <c r="AF24" s="111" t="s">
        <v>49</v>
      </c>
      <c r="AG24" s="111">
        <v>44801</v>
      </c>
      <c r="AH24" s="111" t="s">
        <v>4166</v>
      </c>
      <c r="AI24" s="111" t="s">
        <v>4168</v>
      </c>
      <c r="AJ24" s="111" t="s">
        <v>4316</v>
      </c>
    </row>
    <row r="25" spans="1:36" ht="17" customHeight="1" x14ac:dyDescent="0.2">
      <c r="A25" s="111">
        <v>7035</v>
      </c>
      <c r="D25" s="111" t="s">
        <v>31</v>
      </c>
      <c r="E25" s="111" t="s">
        <v>4710</v>
      </c>
      <c r="G25" s="111" t="s">
        <v>4271</v>
      </c>
      <c r="H25" s="111" t="s">
        <v>392</v>
      </c>
      <c r="I25" s="111" t="s">
        <v>2000</v>
      </c>
      <c r="J25" s="111" t="s">
        <v>34</v>
      </c>
      <c r="K25" s="111" t="s">
        <v>2000</v>
      </c>
      <c r="L25" s="111" t="s">
        <v>1849</v>
      </c>
      <c r="M25" s="111" t="s">
        <v>2001</v>
      </c>
      <c r="N25" s="111" t="s">
        <v>4567</v>
      </c>
      <c r="O25" s="111" t="s">
        <v>2003</v>
      </c>
      <c r="P25" s="111" t="s">
        <v>2004</v>
      </c>
      <c r="Q25" s="111" t="s">
        <v>2005</v>
      </c>
      <c r="R25" s="111" t="s">
        <v>42</v>
      </c>
      <c r="S25" s="111">
        <v>74107</v>
      </c>
      <c r="T25" s="111" t="s">
        <v>2006</v>
      </c>
      <c r="U25" s="111">
        <v>36.100172230309099</v>
      </c>
      <c r="V25" s="111">
        <v>-96.048643631518999</v>
      </c>
      <c r="AA25" s="111" t="s">
        <v>2007</v>
      </c>
      <c r="AB25" s="111" t="s">
        <v>2002</v>
      </c>
      <c r="AC25" s="111" t="s">
        <v>2004</v>
      </c>
      <c r="AD25" s="111" t="s">
        <v>2005</v>
      </c>
      <c r="AE25" s="111" t="s">
        <v>42</v>
      </c>
      <c r="AF25" s="111" t="s">
        <v>49</v>
      </c>
      <c r="AG25" s="111">
        <v>44434</v>
      </c>
      <c r="AH25" s="111" t="s">
        <v>2008</v>
      </c>
      <c r="AJ25" s="111" t="s">
        <v>4316</v>
      </c>
    </row>
    <row r="26" spans="1:36" ht="17" customHeight="1" x14ac:dyDescent="0.2">
      <c r="A26" s="111">
        <v>7036</v>
      </c>
      <c r="D26" s="111" t="s">
        <v>31</v>
      </c>
      <c r="E26" s="111" t="s">
        <v>4710</v>
      </c>
      <c r="G26" s="111" t="s">
        <v>4271</v>
      </c>
      <c r="H26" s="111" t="s">
        <v>392</v>
      </c>
      <c r="I26" s="111" t="s">
        <v>2009</v>
      </c>
      <c r="J26" s="111" t="s">
        <v>61</v>
      </c>
      <c r="K26" s="111" t="s">
        <v>2009</v>
      </c>
      <c r="L26" s="111" t="s">
        <v>1864</v>
      </c>
      <c r="M26" s="111" t="s">
        <v>4862</v>
      </c>
      <c r="N26" s="111" t="s">
        <v>4568</v>
      </c>
      <c r="O26" s="111" t="s">
        <v>2012</v>
      </c>
      <c r="P26" s="111" t="s">
        <v>2013</v>
      </c>
      <c r="Q26" s="111" t="s">
        <v>2014</v>
      </c>
      <c r="R26" s="111" t="s">
        <v>42</v>
      </c>
      <c r="S26" s="111">
        <v>52302</v>
      </c>
      <c r="T26" s="111" t="s">
        <v>2015</v>
      </c>
      <c r="U26" s="111">
        <v>42.0291358457551</v>
      </c>
      <c r="V26" s="111">
        <v>-91.572182402495798</v>
      </c>
      <c r="AA26" s="111" t="s">
        <v>2009</v>
      </c>
      <c r="AB26" s="111" t="s">
        <v>2011</v>
      </c>
      <c r="AC26" s="111" t="s">
        <v>2013</v>
      </c>
      <c r="AD26" s="111" t="s">
        <v>2014</v>
      </c>
      <c r="AE26" s="111" t="s">
        <v>42</v>
      </c>
      <c r="AH26" s="111" t="s">
        <v>2016</v>
      </c>
      <c r="AJ26" s="111" t="s">
        <v>4316</v>
      </c>
    </row>
    <row r="27" spans="1:36" ht="17" customHeight="1" x14ac:dyDescent="0.2">
      <c r="A27" s="111">
        <v>7038</v>
      </c>
      <c r="D27" s="111" t="s">
        <v>31</v>
      </c>
      <c r="E27" s="111" t="s">
        <v>4710</v>
      </c>
      <c r="G27" s="111" t="s">
        <v>4271</v>
      </c>
      <c r="H27" s="111" t="s">
        <v>392</v>
      </c>
      <c r="I27" s="111" t="s">
        <v>2017</v>
      </c>
      <c r="J27" s="111" t="s">
        <v>34</v>
      </c>
      <c r="K27" s="111" t="s">
        <v>2017</v>
      </c>
      <c r="L27" s="111" t="s">
        <v>1949</v>
      </c>
      <c r="M27" s="111" t="s">
        <v>4863</v>
      </c>
      <c r="N27" s="111" t="s">
        <v>4569</v>
      </c>
      <c r="O27" s="111" t="s">
        <v>2019</v>
      </c>
      <c r="P27" s="111" t="s">
        <v>2020</v>
      </c>
      <c r="Q27" s="111" t="s">
        <v>325</v>
      </c>
      <c r="R27" s="111" t="s">
        <v>42</v>
      </c>
      <c r="S27" s="111">
        <v>60527</v>
      </c>
      <c r="T27" s="111" t="s">
        <v>2021</v>
      </c>
      <c r="U27" s="111">
        <v>41.760090603818497</v>
      </c>
      <c r="V27" s="111">
        <v>-87.938255744833199</v>
      </c>
      <c r="W27" s="111">
        <v>150</v>
      </c>
      <c r="AA27" s="111" t="s">
        <v>2022</v>
      </c>
      <c r="AB27" s="111" t="s">
        <v>2018</v>
      </c>
      <c r="AC27" s="111" t="s">
        <v>2020</v>
      </c>
      <c r="AD27" s="111" t="s">
        <v>325</v>
      </c>
      <c r="AE27" s="111" t="s">
        <v>42</v>
      </c>
      <c r="AF27" s="111" t="s">
        <v>49</v>
      </c>
      <c r="AG27" s="111">
        <v>44766</v>
      </c>
      <c r="AH27" s="111" t="s">
        <v>2023</v>
      </c>
      <c r="AJ27" s="111" t="s">
        <v>4316</v>
      </c>
    </row>
    <row r="28" spans="1:36" ht="17" customHeight="1" x14ac:dyDescent="0.2">
      <c r="A28" s="111">
        <v>7041</v>
      </c>
      <c r="D28" s="111" t="s">
        <v>31</v>
      </c>
      <c r="E28" s="111" t="s">
        <v>4710</v>
      </c>
      <c r="G28" s="111" t="s">
        <v>4271</v>
      </c>
      <c r="H28" s="111" t="s">
        <v>392</v>
      </c>
      <c r="I28" s="111" t="s">
        <v>2026</v>
      </c>
      <c r="J28" s="111" t="s">
        <v>61</v>
      </c>
      <c r="K28" s="111" t="s">
        <v>2026</v>
      </c>
      <c r="L28" s="111" t="s">
        <v>4857</v>
      </c>
      <c r="M28" s="111" t="s">
        <v>392</v>
      </c>
      <c r="N28" s="111" t="s">
        <v>4570</v>
      </c>
      <c r="O28" s="111" t="s">
        <v>2028</v>
      </c>
      <c r="P28" s="111" t="s">
        <v>1096</v>
      </c>
      <c r="Q28" s="111" t="s">
        <v>405</v>
      </c>
      <c r="R28" s="111" t="s">
        <v>42</v>
      </c>
      <c r="S28" s="111">
        <v>94804</v>
      </c>
      <c r="T28" s="111" t="s">
        <v>2029</v>
      </c>
      <c r="U28" s="111">
        <v>37.920155007071898</v>
      </c>
      <c r="V28" s="111">
        <v>-122.35119301612001</v>
      </c>
      <c r="W28" s="111">
        <v>43</v>
      </c>
      <c r="AA28" s="111" t="s">
        <v>2026</v>
      </c>
      <c r="AB28" s="111" t="s">
        <v>2027</v>
      </c>
      <c r="AC28" s="111" t="s">
        <v>1096</v>
      </c>
      <c r="AD28" s="111" t="s">
        <v>405</v>
      </c>
      <c r="AE28" s="111" t="s">
        <v>42</v>
      </c>
      <c r="AF28" s="111" t="s">
        <v>49</v>
      </c>
      <c r="AG28" s="111">
        <v>44413</v>
      </c>
      <c r="AH28" s="111" t="s">
        <v>2030</v>
      </c>
      <c r="AJ28" s="111" t="s">
        <v>4316</v>
      </c>
    </row>
    <row r="29" spans="1:36" ht="17" customHeight="1" x14ac:dyDescent="0.2">
      <c r="A29" s="111">
        <v>7043</v>
      </c>
      <c r="D29" s="111" t="s">
        <v>31</v>
      </c>
      <c r="E29" s="111" t="s">
        <v>4710</v>
      </c>
      <c r="G29" s="111" t="s">
        <v>4271</v>
      </c>
      <c r="H29" s="111" t="s">
        <v>392</v>
      </c>
      <c r="I29" s="111" t="s">
        <v>2031</v>
      </c>
      <c r="J29" s="111" t="s">
        <v>61</v>
      </c>
      <c r="K29" s="111" t="s">
        <v>2031</v>
      </c>
      <c r="L29" s="111" t="s">
        <v>1864</v>
      </c>
      <c r="M29" s="111" t="s">
        <v>2032</v>
      </c>
      <c r="N29" s="111" t="s">
        <v>4571</v>
      </c>
      <c r="O29" s="111" t="s">
        <v>2034</v>
      </c>
      <c r="P29" s="111" t="s">
        <v>707</v>
      </c>
      <c r="Q29" s="111" t="s">
        <v>405</v>
      </c>
      <c r="R29" s="111" t="s">
        <v>42</v>
      </c>
      <c r="S29" s="111">
        <v>92010</v>
      </c>
      <c r="T29" s="111" t="s">
        <v>2035</v>
      </c>
      <c r="U29" s="111">
        <v>33.133662545515897</v>
      </c>
      <c r="V29" s="111">
        <v>-117.257091118109</v>
      </c>
      <c r="AA29" s="111" t="s">
        <v>2031</v>
      </c>
      <c r="AB29" s="111" t="s">
        <v>2033</v>
      </c>
      <c r="AC29" s="111" t="s">
        <v>707</v>
      </c>
      <c r="AD29" s="111" t="s">
        <v>405</v>
      </c>
      <c r="AE29" s="111" t="s">
        <v>42</v>
      </c>
      <c r="AH29" s="111" t="s">
        <v>2033</v>
      </c>
      <c r="AJ29" s="111" t="s">
        <v>4316</v>
      </c>
    </row>
    <row r="30" spans="1:36" ht="17" customHeight="1" x14ac:dyDescent="0.2">
      <c r="A30" s="111">
        <v>7044</v>
      </c>
      <c r="D30" s="111" t="s">
        <v>31</v>
      </c>
      <c r="E30" s="111" t="s">
        <v>4710</v>
      </c>
      <c r="G30" s="111" t="s">
        <v>4271</v>
      </c>
      <c r="H30" s="111" t="s">
        <v>392</v>
      </c>
      <c r="I30" s="111" t="s">
        <v>2036</v>
      </c>
      <c r="J30" s="111" t="s">
        <v>61</v>
      </c>
      <c r="K30" s="111" t="s">
        <v>2037</v>
      </c>
      <c r="L30" s="111" t="s">
        <v>1849</v>
      </c>
      <c r="M30" s="111" t="s">
        <v>2038</v>
      </c>
      <c r="N30" s="111" t="s">
        <v>4572</v>
      </c>
      <c r="O30" s="111" t="s">
        <v>2040</v>
      </c>
      <c r="P30" s="111" t="s">
        <v>2041</v>
      </c>
      <c r="Q30" s="111" t="s">
        <v>4017</v>
      </c>
      <c r="R30" s="111" t="s">
        <v>66</v>
      </c>
      <c r="S30" s="111" t="s">
        <v>4007</v>
      </c>
      <c r="T30" s="111" t="s">
        <v>2042</v>
      </c>
      <c r="U30" s="111">
        <v>44.661161300000003</v>
      </c>
      <c r="V30" s="111">
        <v>-63.5426839</v>
      </c>
      <c r="W30" s="111">
        <v>55</v>
      </c>
      <c r="AA30" s="111" t="s">
        <v>2037</v>
      </c>
      <c r="AB30" s="111" t="s">
        <v>2039</v>
      </c>
      <c r="AC30" s="111" t="s">
        <v>2041</v>
      </c>
      <c r="AD30" s="111" t="s">
        <v>4017</v>
      </c>
      <c r="AE30" s="111" t="s">
        <v>66</v>
      </c>
      <c r="AF30" s="111" t="s">
        <v>49</v>
      </c>
      <c r="AG30" s="111">
        <v>44774</v>
      </c>
      <c r="AH30" s="111" t="s">
        <v>2043</v>
      </c>
      <c r="AI30" s="111" t="s">
        <v>2044</v>
      </c>
      <c r="AJ30" s="111" t="s">
        <v>4316</v>
      </c>
    </row>
    <row r="31" spans="1:36" ht="17" customHeight="1" x14ac:dyDescent="0.2">
      <c r="A31" s="111">
        <v>7045</v>
      </c>
      <c r="D31" s="111" t="s">
        <v>31</v>
      </c>
      <c r="E31" s="111" t="s">
        <v>4710</v>
      </c>
      <c r="G31" s="111" t="s">
        <v>4271</v>
      </c>
      <c r="H31" s="111" t="s">
        <v>392</v>
      </c>
      <c r="I31" s="111" t="s">
        <v>2045</v>
      </c>
      <c r="J31" s="111" t="s">
        <v>34</v>
      </c>
      <c r="K31" s="111" t="s">
        <v>2046</v>
      </c>
      <c r="L31" s="111" t="s">
        <v>1864</v>
      </c>
      <c r="M31" s="111" t="s">
        <v>1933</v>
      </c>
      <c r="N31" s="111" t="s">
        <v>4573</v>
      </c>
      <c r="O31" s="111" t="s">
        <v>2048</v>
      </c>
      <c r="P31" s="111" t="s">
        <v>295</v>
      </c>
      <c r="Q31" s="111" t="s">
        <v>296</v>
      </c>
      <c r="R31" s="111" t="s">
        <v>42</v>
      </c>
      <c r="S31" s="111">
        <v>80112</v>
      </c>
      <c r="T31" s="111" t="s">
        <v>2049</v>
      </c>
      <c r="U31" s="111">
        <v>39.581995868111598</v>
      </c>
      <c r="V31" s="111">
        <v>-104.837602031412</v>
      </c>
      <c r="AA31" s="111" t="s">
        <v>2045</v>
      </c>
      <c r="AB31" s="111" t="s">
        <v>2047</v>
      </c>
      <c r="AC31" s="111" t="s">
        <v>295</v>
      </c>
      <c r="AD31" s="111" t="s">
        <v>296</v>
      </c>
      <c r="AE31" s="111" t="s">
        <v>42</v>
      </c>
      <c r="AF31" s="111" t="s">
        <v>49</v>
      </c>
      <c r="AG31" s="111">
        <v>44443</v>
      </c>
      <c r="AH31" s="111" t="s">
        <v>2047</v>
      </c>
      <c r="AJ31" s="111" t="s">
        <v>4316</v>
      </c>
    </row>
    <row r="32" spans="1:36" ht="17" customHeight="1" x14ac:dyDescent="0.2">
      <c r="A32" s="111">
        <v>7046</v>
      </c>
      <c r="D32" s="111" t="s">
        <v>31</v>
      </c>
      <c r="E32" s="111" t="s">
        <v>4710</v>
      </c>
      <c r="G32" s="111" t="s">
        <v>4271</v>
      </c>
      <c r="H32" s="111" t="s">
        <v>392</v>
      </c>
      <c r="I32" s="111" t="s">
        <v>2050</v>
      </c>
      <c r="J32" s="111" t="s">
        <v>34</v>
      </c>
      <c r="K32" s="111" t="s">
        <v>2050</v>
      </c>
      <c r="L32" s="111" t="s">
        <v>1864</v>
      </c>
      <c r="M32" s="111" t="s">
        <v>2051</v>
      </c>
      <c r="N32" s="111" t="s">
        <v>4574</v>
      </c>
      <c r="O32" s="111" t="s">
        <v>2053</v>
      </c>
      <c r="P32" s="111" t="s">
        <v>2054</v>
      </c>
      <c r="Q32" s="111" t="s">
        <v>2055</v>
      </c>
      <c r="R32" s="111" t="s">
        <v>42</v>
      </c>
      <c r="S32" s="111">
        <v>71854</v>
      </c>
      <c r="T32" s="111" t="s">
        <v>2056</v>
      </c>
      <c r="U32" s="111">
        <v>33.430500000000002</v>
      </c>
      <c r="V32" s="111">
        <v>-94.037689</v>
      </c>
      <c r="W32" s="111">
        <v>17</v>
      </c>
      <c r="AA32" s="111" t="s">
        <v>2050</v>
      </c>
      <c r="AB32" s="111" t="s">
        <v>2052</v>
      </c>
      <c r="AC32" s="111" t="s">
        <v>2054</v>
      </c>
      <c r="AD32" s="111" t="s">
        <v>2055</v>
      </c>
      <c r="AE32" s="111" t="s">
        <v>42</v>
      </c>
      <c r="AF32" s="111" t="s">
        <v>49</v>
      </c>
      <c r="AG32" s="111">
        <v>44774</v>
      </c>
      <c r="AH32" s="111" t="s">
        <v>2057</v>
      </c>
      <c r="AJ32" s="111" t="s">
        <v>4316</v>
      </c>
    </row>
    <row r="33" spans="1:36" ht="17" customHeight="1" x14ac:dyDescent="0.2">
      <c r="A33" s="111">
        <v>7047</v>
      </c>
      <c r="D33" s="111" t="s">
        <v>31</v>
      </c>
      <c r="E33" s="111" t="s">
        <v>4710</v>
      </c>
      <c r="G33" s="111" t="s">
        <v>4271</v>
      </c>
      <c r="H33" s="111" t="s">
        <v>392</v>
      </c>
      <c r="I33" s="111" t="s">
        <v>2058</v>
      </c>
      <c r="J33" s="111" t="s">
        <v>61</v>
      </c>
      <c r="K33" s="111" t="s">
        <v>2058</v>
      </c>
      <c r="L33" s="111" t="s">
        <v>1864</v>
      </c>
      <c r="M33" s="111" t="s">
        <v>4864</v>
      </c>
      <c r="N33" s="111" t="s">
        <v>4575</v>
      </c>
      <c r="O33" s="111" t="s">
        <v>2060</v>
      </c>
      <c r="P33" s="111" t="s">
        <v>2061</v>
      </c>
      <c r="Q33" s="111" t="s">
        <v>2062</v>
      </c>
      <c r="R33" s="111" t="s">
        <v>42</v>
      </c>
      <c r="S33" s="111">
        <v>10165</v>
      </c>
      <c r="T33" s="111" t="s">
        <v>2063</v>
      </c>
      <c r="U33" s="111">
        <v>40.752232299503902</v>
      </c>
      <c r="V33" s="111">
        <v>-73.978600385343796</v>
      </c>
      <c r="AA33" s="111" t="s">
        <v>2064</v>
      </c>
      <c r="AB33" s="111" t="s">
        <v>2059</v>
      </c>
      <c r="AC33" s="111" t="s">
        <v>2061</v>
      </c>
      <c r="AD33" s="111" t="s">
        <v>331</v>
      </c>
      <c r="AE33" s="111" t="s">
        <v>42</v>
      </c>
      <c r="AH33" s="111" t="s">
        <v>2065</v>
      </c>
      <c r="AJ33" s="111" t="s">
        <v>4316</v>
      </c>
    </row>
    <row r="34" spans="1:36" ht="17" customHeight="1" x14ac:dyDescent="0.2">
      <c r="A34" s="111">
        <v>7053</v>
      </c>
      <c r="D34" s="111" t="s">
        <v>31</v>
      </c>
      <c r="E34" s="111" t="s">
        <v>4710</v>
      </c>
      <c r="G34" s="111" t="s">
        <v>4271</v>
      </c>
      <c r="H34" s="111" t="s">
        <v>392</v>
      </c>
      <c r="I34" s="111" t="s">
        <v>4178</v>
      </c>
      <c r="J34" s="111" t="s">
        <v>34</v>
      </c>
      <c r="K34" s="111" t="s">
        <v>4178</v>
      </c>
      <c r="L34" s="111" t="s">
        <v>1864</v>
      </c>
      <c r="M34" s="111" t="s">
        <v>2010</v>
      </c>
      <c r="N34" s="111" t="s">
        <v>4576</v>
      </c>
      <c r="O34" s="111" t="s">
        <v>4180</v>
      </c>
      <c r="P34" s="111" t="s">
        <v>4181</v>
      </c>
      <c r="Q34" s="111" t="s">
        <v>390</v>
      </c>
      <c r="R34" s="111" t="s">
        <v>42</v>
      </c>
      <c r="S34" s="111">
        <v>59701</v>
      </c>
      <c r="T34" s="111" t="s">
        <v>4182</v>
      </c>
      <c r="U34" s="111">
        <v>46.014447786581798</v>
      </c>
      <c r="V34" s="111">
        <v>-112.53532057352299</v>
      </c>
      <c r="AA34" s="111" t="s">
        <v>4183</v>
      </c>
      <c r="AB34" s="111" t="s">
        <v>4184</v>
      </c>
      <c r="AC34" s="111" t="s">
        <v>4181</v>
      </c>
      <c r="AD34" s="111" t="s">
        <v>390</v>
      </c>
      <c r="AE34" s="111" t="s">
        <v>42</v>
      </c>
      <c r="AF34" s="111" t="s">
        <v>49</v>
      </c>
      <c r="AG34" s="111">
        <v>44801</v>
      </c>
      <c r="AH34" s="111" t="s">
        <v>4185</v>
      </c>
      <c r="AJ34" s="111" t="s">
        <v>4316</v>
      </c>
    </row>
    <row r="35" spans="1:36" ht="17" customHeight="1" x14ac:dyDescent="0.2">
      <c r="A35" s="111">
        <v>7054</v>
      </c>
      <c r="D35" s="111" t="s">
        <v>31</v>
      </c>
      <c r="E35" s="111" t="s">
        <v>4710</v>
      </c>
      <c r="G35" s="111" t="s">
        <v>4271</v>
      </c>
      <c r="H35" s="111" t="s">
        <v>392</v>
      </c>
      <c r="I35" s="111" t="s">
        <v>2066</v>
      </c>
      <c r="J35" s="111" t="s">
        <v>61</v>
      </c>
      <c r="K35" s="111" t="s">
        <v>2066</v>
      </c>
      <c r="L35" s="111" t="s">
        <v>1864</v>
      </c>
      <c r="M35" s="111" t="s">
        <v>2010</v>
      </c>
      <c r="N35" s="111" t="s">
        <v>4577</v>
      </c>
      <c r="O35" s="111" t="s">
        <v>2068</v>
      </c>
      <c r="P35" s="111" t="s">
        <v>2069</v>
      </c>
      <c r="Q35" s="111" t="s">
        <v>938</v>
      </c>
      <c r="R35" s="111" t="s">
        <v>42</v>
      </c>
      <c r="S35" s="111">
        <v>34952</v>
      </c>
      <c r="T35" s="111" t="s">
        <v>2070</v>
      </c>
      <c r="U35" s="111">
        <v>27.302948589789398</v>
      </c>
      <c r="V35" s="111">
        <v>-80.298735187761295</v>
      </c>
      <c r="W35" s="111">
        <v>11</v>
      </c>
      <c r="AA35" s="111" t="s">
        <v>2071</v>
      </c>
      <c r="AB35" s="111" t="s">
        <v>2072</v>
      </c>
      <c r="AC35" s="111" t="s">
        <v>2073</v>
      </c>
      <c r="AD35" s="111" t="s">
        <v>331</v>
      </c>
      <c r="AE35" s="111" t="s">
        <v>42</v>
      </c>
      <c r="AF35" s="111" t="s">
        <v>49</v>
      </c>
      <c r="AG35" s="111">
        <v>44801</v>
      </c>
      <c r="AH35" s="111" t="s">
        <v>2072</v>
      </c>
      <c r="AJ35" s="111" t="s">
        <v>4316</v>
      </c>
    </row>
    <row r="36" spans="1:36" ht="17" customHeight="1" x14ac:dyDescent="0.2">
      <c r="A36" s="111">
        <v>7055</v>
      </c>
      <c r="D36" s="111" t="s">
        <v>31</v>
      </c>
      <c r="E36" s="111" t="s">
        <v>4710</v>
      </c>
      <c r="G36" s="111" t="s">
        <v>4271</v>
      </c>
      <c r="H36" s="111" t="s">
        <v>392</v>
      </c>
      <c r="I36" s="111" t="s">
        <v>2074</v>
      </c>
      <c r="J36" s="111" t="s">
        <v>34</v>
      </c>
      <c r="K36" s="111" t="s">
        <v>2075</v>
      </c>
      <c r="L36" s="111" t="s">
        <v>1864</v>
      </c>
      <c r="M36" s="111" t="s">
        <v>1865</v>
      </c>
      <c r="N36" s="111" t="s">
        <v>4578</v>
      </c>
      <c r="O36" s="111" t="s">
        <v>2077</v>
      </c>
      <c r="P36" s="111" t="s">
        <v>2078</v>
      </c>
      <c r="Q36" s="111" t="s">
        <v>779</v>
      </c>
      <c r="R36" s="111" t="s">
        <v>42</v>
      </c>
      <c r="S36" s="111">
        <v>64153</v>
      </c>
      <c r="T36" s="111" t="s">
        <v>2079</v>
      </c>
      <c r="U36" s="111">
        <v>39.287607322192898</v>
      </c>
      <c r="V36" s="111">
        <v>-94.671748473749901</v>
      </c>
      <c r="W36" s="111">
        <v>113</v>
      </c>
      <c r="AA36" s="111" t="s">
        <v>2074</v>
      </c>
      <c r="AB36" s="111" t="s">
        <v>2076</v>
      </c>
      <c r="AC36" s="111" t="s">
        <v>2078</v>
      </c>
      <c r="AD36" s="111" t="s">
        <v>779</v>
      </c>
      <c r="AE36" s="111" t="s">
        <v>2080</v>
      </c>
      <c r="AF36" s="111" t="s">
        <v>49</v>
      </c>
      <c r="AG36" s="111">
        <v>44774</v>
      </c>
      <c r="AH36" s="111" t="s">
        <v>2081</v>
      </c>
      <c r="AI36" s="111" t="s">
        <v>2082</v>
      </c>
      <c r="AJ36" s="111" t="s">
        <v>4316</v>
      </c>
    </row>
    <row r="37" spans="1:36" ht="17" customHeight="1" x14ac:dyDescent="0.2">
      <c r="A37" s="111">
        <v>7056</v>
      </c>
      <c r="D37" s="111" t="s">
        <v>31</v>
      </c>
      <c r="E37" s="111" t="s">
        <v>4710</v>
      </c>
      <c r="G37" s="111" t="s">
        <v>4271</v>
      </c>
      <c r="H37" s="111" t="s">
        <v>392</v>
      </c>
      <c r="I37" s="111" t="s">
        <v>2074</v>
      </c>
      <c r="J37" s="111" t="s">
        <v>34</v>
      </c>
      <c r="K37" s="111" t="s">
        <v>1212</v>
      </c>
      <c r="L37" s="111" t="s">
        <v>1864</v>
      </c>
      <c r="M37" s="111" t="s">
        <v>392</v>
      </c>
      <c r="N37" s="111" t="s">
        <v>4578</v>
      </c>
      <c r="O37" s="111" t="s">
        <v>2083</v>
      </c>
      <c r="P37" s="111" t="s">
        <v>1212</v>
      </c>
      <c r="Q37" s="111" t="s">
        <v>756</v>
      </c>
      <c r="R37" s="111" t="s">
        <v>42</v>
      </c>
      <c r="S37" s="111">
        <v>53190</v>
      </c>
      <c r="T37" s="111" t="s">
        <v>2084</v>
      </c>
      <c r="U37" s="111">
        <v>42.8329277400927</v>
      </c>
      <c r="V37" s="111">
        <v>-88.7161436947966</v>
      </c>
      <c r="AA37" s="111" t="s">
        <v>2074</v>
      </c>
      <c r="AB37" s="111" t="s">
        <v>2076</v>
      </c>
      <c r="AC37" s="111" t="s">
        <v>2078</v>
      </c>
      <c r="AD37" s="111" t="s">
        <v>779</v>
      </c>
      <c r="AE37" s="111" t="s">
        <v>2080</v>
      </c>
      <c r="AF37" s="111" t="s">
        <v>49</v>
      </c>
      <c r="AG37" s="111">
        <v>44435</v>
      </c>
      <c r="AH37" s="111" t="s">
        <v>2085</v>
      </c>
      <c r="AI37" s="111" t="s">
        <v>2086</v>
      </c>
      <c r="AJ37" s="111" t="s">
        <v>4316</v>
      </c>
    </row>
    <row r="38" spans="1:36" ht="17" customHeight="1" x14ac:dyDescent="0.2">
      <c r="A38" s="111">
        <v>7057</v>
      </c>
      <c r="D38" s="111" t="s">
        <v>31</v>
      </c>
      <c r="E38" s="111" t="s">
        <v>4710</v>
      </c>
      <c r="G38" s="111" t="s">
        <v>4271</v>
      </c>
      <c r="H38" s="111" t="s">
        <v>392</v>
      </c>
      <c r="I38" s="111" t="s">
        <v>2087</v>
      </c>
      <c r="J38" s="111" t="s">
        <v>61</v>
      </c>
      <c r="K38" s="111" t="s">
        <v>2088</v>
      </c>
      <c r="L38" s="111" t="s">
        <v>1864</v>
      </c>
      <c r="M38" s="111" t="s">
        <v>392</v>
      </c>
      <c r="N38" s="111" t="s">
        <v>4579</v>
      </c>
      <c r="O38" s="111" t="s">
        <v>2089</v>
      </c>
      <c r="P38" s="111" t="s">
        <v>922</v>
      </c>
      <c r="Q38" s="111" t="s">
        <v>766</v>
      </c>
      <c r="R38" s="111" t="s">
        <v>42</v>
      </c>
      <c r="S38" s="111">
        <v>77041</v>
      </c>
      <c r="T38" s="111" t="s">
        <v>2090</v>
      </c>
      <c r="U38" s="111">
        <v>29.864805167743199</v>
      </c>
      <c r="V38" s="111">
        <v>-95.562969231866802</v>
      </c>
      <c r="W38" s="111">
        <v>15</v>
      </c>
      <c r="AA38" s="111" t="s">
        <v>2087</v>
      </c>
      <c r="AB38" s="111" t="s">
        <v>4021</v>
      </c>
      <c r="AC38" s="111" t="s">
        <v>922</v>
      </c>
      <c r="AD38" s="111" t="s">
        <v>766</v>
      </c>
      <c r="AE38" s="111" t="s">
        <v>42</v>
      </c>
      <c r="AF38" s="111" t="s">
        <v>49</v>
      </c>
      <c r="AG38" s="111">
        <v>44435</v>
      </c>
      <c r="AH38" s="111" t="s">
        <v>4022</v>
      </c>
      <c r="AI38" s="111" t="s">
        <v>2091</v>
      </c>
      <c r="AJ38" s="111" t="s">
        <v>4316</v>
      </c>
    </row>
    <row r="39" spans="1:36" ht="17" customHeight="1" x14ac:dyDescent="0.2">
      <c r="A39" s="111">
        <v>7058</v>
      </c>
      <c r="D39" s="111" t="s">
        <v>31</v>
      </c>
      <c r="E39" s="111" t="s">
        <v>4710</v>
      </c>
      <c r="G39" s="111" t="s">
        <v>4271</v>
      </c>
      <c r="H39" s="111" t="s">
        <v>392</v>
      </c>
      <c r="I39" s="111" t="s">
        <v>2092</v>
      </c>
      <c r="J39" s="111" t="s">
        <v>61</v>
      </c>
      <c r="K39" s="111" t="s">
        <v>2092</v>
      </c>
      <c r="L39" s="111" t="s">
        <v>1864</v>
      </c>
      <c r="M39" s="111" t="s">
        <v>1933</v>
      </c>
      <c r="N39" s="111" t="s">
        <v>4580</v>
      </c>
      <c r="O39" s="111" t="s">
        <v>2094</v>
      </c>
      <c r="P39" s="111" t="s">
        <v>2095</v>
      </c>
      <c r="Q39" s="111" t="s">
        <v>511</v>
      </c>
      <c r="R39" s="111" t="s">
        <v>42</v>
      </c>
      <c r="S39" s="111">
        <v>19380</v>
      </c>
      <c r="T39" s="111" t="s">
        <v>2096</v>
      </c>
      <c r="U39" s="111">
        <v>39.999531480690699</v>
      </c>
      <c r="V39" s="111">
        <v>-75.588139527696697</v>
      </c>
      <c r="AA39" s="111" t="s">
        <v>2092</v>
      </c>
      <c r="AB39" s="111" t="s">
        <v>2093</v>
      </c>
      <c r="AC39" s="111" t="s">
        <v>2095</v>
      </c>
      <c r="AD39" s="111" t="s">
        <v>511</v>
      </c>
      <c r="AE39" s="111" t="s">
        <v>42</v>
      </c>
      <c r="AH39" s="111" t="s">
        <v>2093</v>
      </c>
      <c r="AJ39" s="111" t="s">
        <v>4316</v>
      </c>
    </row>
    <row r="40" spans="1:36" ht="17" customHeight="1" x14ac:dyDescent="0.2">
      <c r="A40" s="111">
        <v>7059</v>
      </c>
      <c r="D40" s="111" t="s">
        <v>31</v>
      </c>
      <c r="E40" s="111" t="s">
        <v>4710</v>
      </c>
      <c r="G40" s="111" t="s">
        <v>4271</v>
      </c>
      <c r="H40" s="111" t="s">
        <v>4127</v>
      </c>
      <c r="I40" s="111" t="s">
        <v>4128</v>
      </c>
      <c r="J40" s="111" t="s">
        <v>34</v>
      </c>
      <c r="K40" s="111" t="s">
        <v>4143</v>
      </c>
      <c r="L40" s="111" t="s">
        <v>1849</v>
      </c>
      <c r="M40" s="111" t="s">
        <v>4147</v>
      </c>
      <c r="N40" s="111" t="s">
        <v>4581</v>
      </c>
      <c r="O40" s="111" t="s">
        <v>4131</v>
      </c>
      <c r="P40" s="111" t="s">
        <v>4129</v>
      </c>
      <c r="Q40" s="111" t="s">
        <v>4132</v>
      </c>
      <c r="R40" s="111" t="s">
        <v>42</v>
      </c>
      <c r="S40" s="111">
        <v>19720</v>
      </c>
      <c r="T40" s="111" t="s">
        <v>4133</v>
      </c>
      <c r="U40" s="111">
        <v>39.682258103730902</v>
      </c>
      <c r="V40" s="111">
        <v>-75.545544715345599</v>
      </c>
      <c r="AA40" s="111" t="s">
        <v>4134</v>
      </c>
      <c r="AB40" s="111" t="s">
        <v>4135</v>
      </c>
      <c r="AC40" s="111" t="s">
        <v>4136</v>
      </c>
      <c r="AD40" s="111" t="s">
        <v>344</v>
      </c>
      <c r="AE40" s="111" t="s">
        <v>42</v>
      </c>
      <c r="AF40" s="111" t="s">
        <v>49</v>
      </c>
      <c r="AG40" s="111">
        <v>44801</v>
      </c>
      <c r="AH40" s="111" t="s">
        <v>4137</v>
      </c>
      <c r="AJ40" s="111" t="s">
        <v>4316</v>
      </c>
    </row>
    <row r="41" spans="1:36" ht="17" customHeight="1" x14ac:dyDescent="0.2">
      <c r="A41" s="111">
        <v>7060</v>
      </c>
      <c r="D41" s="111" t="s">
        <v>31</v>
      </c>
      <c r="E41" s="111" t="s">
        <v>4710</v>
      </c>
      <c r="G41" s="111" t="s">
        <v>4271</v>
      </c>
      <c r="H41" s="111" t="s">
        <v>4127</v>
      </c>
      <c r="I41" s="111" t="s">
        <v>4128</v>
      </c>
      <c r="J41" s="111" t="s">
        <v>34</v>
      </c>
      <c r="K41" s="111" t="s">
        <v>4142</v>
      </c>
      <c r="L41" s="111" t="s">
        <v>1849</v>
      </c>
      <c r="M41" s="111" t="s">
        <v>4147</v>
      </c>
      <c r="N41" s="111" t="s">
        <v>4581</v>
      </c>
      <c r="O41" s="111" t="s">
        <v>4140</v>
      </c>
      <c r="P41" s="111" t="s">
        <v>4138</v>
      </c>
      <c r="Q41" s="111" t="s">
        <v>698</v>
      </c>
      <c r="R41" s="111" t="s">
        <v>42</v>
      </c>
      <c r="S41" s="111">
        <v>84042</v>
      </c>
      <c r="T41" s="111" t="s">
        <v>4141</v>
      </c>
      <c r="U41" s="111">
        <v>40.3461824494292</v>
      </c>
      <c r="V41" s="111">
        <v>-111.73822698722201</v>
      </c>
      <c r="AA41" s="111" t="s">
        <v>4134</v>
      </c>
      <c r="AB41" s="111" t="s">
        <v>4135</v>
      </c>
      <c r="AC41" s="111" t="s">
        <v>4136</v>
      </c>
      <c r="AD41" s="111" t="s">
        <v>344</v>
      </c>
      <c r="AE41" s="111" t="s">
        <v>42</v>
      </c>
      <c r="AF41" s="111" t="s">
        <v>49</v>
      </c>
      <c r="AG41" s="111">
        <v>44801</v>
      </c>
      <c r="AH41" s="111" t="s">
        <v>4137</v>
      </c>
      <c r="AJ41" s="111" t="s">
        <v>4316</v>
      </c>
    </row>
    <row r="42" spans="1:36" ht="17" customHeight="1" x14ac:dyDescent="0.2">
      <c r="A42" s="111">
        <v>7061</v>
      </c>
      <c r="D42" s="111" t="s">
        <v>31</v>
      </c>
      <c r="E42" s="111" t="s">
        <v>4710</v>
      </c>
      <c r="G42" s="111" t="s">
        <v>4271</v>
      </c>
      <c r="H42" s="111" t="s">
        <v>4127</v>
      </c>
      <c r="I42" s="111" t="s">
        <v>4128</v>
      </c>
      <c r="J42" s="111" t="s">
        <v>34</v>
      </c>
      <c r="K42" s="111" t="s">
        <v>4144</v>
      </c>
      <c r="L42" s="111" t="s">
        <v>1849</v>
      </c>
      <c r="M42" s="111" t="s">
        <v>4147</v>
      </c>
      <c r="N42" s="111" t="s">
        <v>4581</v>
      </c>
      <c r="O42" s="111" t="s">
        <v>4145</v>
      </c>
      <c r="P42" s="111" t="s">
        <v>4139</v>
      </c>
      <c r="Q42" s="111" t="s">
        <v>623</v>
      </c>
      <c r="R42" s="111" t="s">
        <v>42</v>
      </c>
      <c r="S42" s="111">
        <v>55344</v>
      </c>
      <c r="T42" s="111" t="s">
        <v>4146</v>
      </c>
      <c r="U42" s="111">
        <v>44.865019426287901</v>
      </c>
      <c r="V42" s="111">
        <v>-93.401329375422705</v>
      </c>
      <c r="AA42" s="111" t="s">
        <v>4134</v>
      </c>
      <c r="AB42" s="111" t="s">
        <v>4135</v>
      </c>
      <c r="AC42" s="111" t="s">
        <v>4136</v>
      </c>
      <c r="AD42" s="111" t="s">
        <v>344</v>
      </c>
      <c r="AE42" s="111" t="s">
        <v>42</v>
      </c>
      <c r="AF42" s="111" t="s">
        <v>49</v>
      </c>
      <c r="AG42" s="111">
        <v>44801</v>
      </c>
      <c r="AH42" s="111" t="s">
        <v>4137</v>
      </c>
      <c r="AJ42" s="111" t="s">
        <v>4316</v>
      </c>
    </row>
    <row r="43" spans="1:36" ht="17" customHeight="1" x14ac:dyDescent="0.2">
      <c r="A43" s="111">
        <v>7062</v>
      </c>
      <c r="D43" s="111" t="s">
        <v>31</v>
      </c>
      <c r="E43" s="111" t="s">
        <v>4710</v>
      </c>
      <c r="G43" s="111" t="s">
        <v>4271</v>
      </c>
      <c r="H43" s="111" t="s">
        <v>392</v>
      </c>
      <c r="I43" s="111" t="s">
        <v>2097</v>
      </c>
      <c r="J43" s="111" t="s">
        <v>61</v>
      </c>
      <c r="K43" s="111" t="s">
        <v>2097</v>
      </c>
      <c r="L43" s="111" t="s">
        <v>1864</v>
      </c>
      <c r="M43" s="111" t="s">
        <v>1933</v>
      </c>
      <c r="N43" s="111" t="s">
        <v>4582</v>
      </c>
      <c r="O43" s="111" t="s">
        <v>2099</v>
      </c>
      <c r="P43" s="111" t="s">
        <v>2100</v>
      </c>
      <c r="Q43" s="111" t="s">
        <v>405</v>
      </c>
      <c r="R43" s="111" t="s">
        <v>42</v>
      </c>
      <c r="S43" s="111">
        <v>94070</v>
      </c>
      <c r="T43" s="111" t="s">
        <v>2101</v>
      </c>
      <c r="U43" s="111">
        <v>37.516419169926998</v>
      </c>
      <c r="V43" s="111">
        <v>-122.264279617984</v>
      </c>
      <c r="AA43" s="111" t="s">
        <v>2102</v>
      </c>
      <c r="AB43" s="111" t="s">
        <v>2098</v>
      </c>
      <c r="AC43" s="111" t="s">
        <v>2100</v>
      </c>
      <c r="AD43" s="111" t="s">
        <v>405</v>
      </c>
      <c r="AE43" s="111" t="s">
        <v>42</v>
      </c>
      <c r="AH43" s="111" t="s">
        <v>2103</v>
      </c>
      <c r="AJ43" s="111" t="s">
        <v>4316</v>
      </c>
    </row>
    <row r="44" spans="1:36" ht="17" customHeight="1" x14ac:dyDescent="0.2">
      <c r="A44" s="111">
        <v>7063</v>
      </c>
      <c r="D44" s="111" t="s">
        <v>31</v>
      </c>
      <c r="E44" s="111" t="s">
        <v>4710</v>
      </c>
      <c r="G44" s="111" t="s">
        <v>4271</v>
      </c>
      <c r="H44" s="111" t="s">
        <v>392</v>
      </c>
      <c r="I44" s="111" t="s">
        <v>2104</v>
      </c>
      <c r="J44" s="111" t="s">
        <v>34</v>
      </c>
      <c r="K44" s="111" t="s">
        <v>2104</v>
      </c>
      <c r="L44" s="111" t="s">
        <v>1849</v>
      </c>
      <c r="M44" s="111" t="s">
        <v>1850</v>
      </c>
      <c r="N44" s="111" t="s">
        <v>4583</v>
      </c>
      <c r="O44" s="111" t="s">
        <v>2106</v>
      </c>
      <c r="P44" s="111" t="s">
        <v>2107</v>
      </c>
      <c r="Q44" s="111" t="s">
        <v>344</v>
      </c>
      <c r="R44" s="111" t="s">
        <v>42</v>
      </c>
      <c r="S44" s="111" t="s">
        <v>4008</v>
      </c>
      <c r="T44" s="111" t="s">
        <v>2108</v>
      </c>
      <c r="U44" s="111">
        <v>42.518101134061602</v>
      </c>
      <c r="V44" s="111">
        <v>-70.886478917926794</v>
      </c>
      <c r="W44" s="111">
        <v>57</v>
      </c>
      <c r="AA44" s="111" t="s">
        <v>2104</v>
      </c>
      <c r="AB44" s="111" t="s">
        <v>2105</v>
      </c>
      <c r="AC44" s="111" t="s">
        <v>2107</v>
      </c>
      <c r="AD44" s="111" t="s">
        <v>344</v>
      </c>
      <c r="AE44" s="111" t="s">
        <v>42</v>
      </c>
      <c r="AH44" s="111" t="s">
        <v>2109</v>
      </c>
      <c r="AJ44" s="111" t="s">
        <v>4316</v>
      </c>
    </row>
  </sheetData>
  <phoneticPr fontId="4" type="noConversion"/>
  <dataValidations count="6">
    <dataValidation type="list" allowBlank="1" showInputMessage="1" showErrorMessage="1" sqref="K39:K43" xr:uid="{BF10A07F-95DD-4A94-B87E-ABA3D125BC4E}">
      <formula1>IF(M39="Cathode",Cathode_Raw_Matl,IF(M39="Anode",Anode_Raw_Matl,IF(M39="Liquid electrolyte",Liquid_Electrolyte,IF(M39="Solid electrolyte",Solid_Electrolyte,IF(M39="Current collectors",Current_Collectors,"")))))</formula1>
    </dataValidation>
    <dataValidation type="list" allowBlank="1" showInputMessage="1" showErrorMessage="1" sqref="D38 F38" xr:uid="{064ACD7F-216E-4122-AD59-52EA63025C26}">
      <formula1>Status</formula1>
    </dataValidation>
    <dataValidation type="list" allowBlank="1" showInputMessage="1" showErrorMessage="1" sqref="H38" xr:uid="{7580C781-9BF3-4E03-852F-B32385FF0963}">
      <formula1>Supply_Chain_Segment</formula1>
    </dataValidation>
    <dataValidation type="list" allowBlank="1" showInputMessage="1" showErrorMessage="1" sqref="K38" xr:uid="{79FF3E90-78D3-4A68-B418-9B0FE1168ED2}">
      <formula1>Service_Type</formula1>
    </dataValidation>
    <dataValidation type="list" allowBlank="1" showInputMessage="1" showErrorMessage="1" sqref="M12 L2:L44" xr:uid="{A757FBA7-22EA-4340-8238-6016A86E33A1}">
      <formula1>Equip_Type</formula1>
    </dataValidation>
    <dataValidation type="list" allowBlank="1" showInputMessage="1" showErrorMessage="1" sqref="N12 M2:M11 M13:M44" xr:uid="{9696BDA0-7776-4763-8F7C-1DF357B4B79F}">
      <formula1>IF(L2="Testing Equipment",Test_Equip,IF(L2="Service Equipment",Service_Equip,IF(L2="Manufacturing Equipment",Manuf_Equip,"")))</formula1>
    </dataValidation>
  </dataValidations>
  <pageMargins left="0.7" right="0.7" top="0.75" bottom="0.75" header="0.3" footer="0.3"/>
  <pageSetup orientation="portrait" r:id="rId1"/>
  <tableParts count="1">
    <tablePart r:id="rId2"/>
  </tableParts>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27ED50-FBA0-4F9B-B276-65EBE3A5261F}">
  <sheetPr>
    <tabColor theme="5" tint="0.59999389629810485"/>
  </sheetPr>
  <dimension ref="A1:AF74"/>
  <sheetViews>
    <sheetView zoomScale="120" zoomScaleNormal="120" workbookViewId="0">
      <selection activeCell="H58" sqref="A58:XFD58"/>
    </sheetView>
  </sheetViews>
  <sheetFormatPr baseColWidth="10" defaultColWidth="9.1640625" defaultRowHeight="15" x14ac:dyDescent="0.2"/>
  <cols>
    <col min="1" max="3" width="8.83203125" customWidth="1"/>
    <col min="4" max="7" width="7.33203125" customWidth="1"/>
    <col min="8" max="8" width="12" customWidth="1"/>
    <col min="9" max="9" width="20.5" customWidth="1"/>
    <col min="10" max="10" width="11.6640625" customWidth="1"/>
    <col min="11" max="11" width="15.5" customWidth="1"/>
    <col min="12" max="12" width="26.1640625" customWidth="1"/>
    <col min="13" max="13" width="15.5" customWidth="1"/>
    <col min="14" max="14" width="21" customWidth="1"/>
    <col min="15" max="15" width="13.6640625" customWidth="1"/>
    <col min="16" max="16" width="12.33203125" customWidth="1"/>
    <col min="17" max="17" width="9.1640625" customWidth="1"/>
    <col min="18" max="18" width="10.1640625" customWidth="1"/>
    <col min="19" max="19" width="13.33203125" customWidth="1"/>
    <col min="20" max="20" width="10.33203125" customWidth="1"/>
    <col min="21" max="21" width="9.83203125" customWidth="1"/>
    <col min="22" max="22" width="11" customWidth="1"/>
    <col min="23" max="23" width="17.1640625" customWidth="1"/>
    <col min="24" max="24" width="20.5" customWidth="1"/>
    <col min="25" max="25" width="15.1640625" customWidth="1"/>
    <col min="26" max="26" width="9.83203125" customWidth="1"/>
    <col min="27" max="27" width="12" customWidth="1"/>
    <col min="28" max="28" width="9.6640625" customWidth="1"/>
    <col min="29" max="29" width="15" customWidth="1"/>
    <col min="30" max="30" width="44.5" customWidth="1"/>
    <col min="31" max="31" width="44" customWidth="1"/>
  </cols>
  <sheetData>
    <row r="1" spans="1:32" x14ac:dyDescent="0.2">
      <c r="A1" t="s">
        <v>0</v>
      </c>
      <c r="B1" t="s">
        <v>4312</v>
      </c>
      <c r="C1" t="s">
        <v>4299</v>
      </c>
      <c r="D1" t="s">
        <v>1</v>
      </c>
      <c r="E1" t="s">
        <v>4711</v>
      </c>
      <c r="F1" t="s">
        <v>4708</v>
      </c>
      <c r="G1" t="s">
        <v>4264</v>
      </c>
      <c r="H1" t="s">
        <v>2</v>
      </c>
      <c r="I1" t="s">
        <v>3</v>
      </c>
      <c r="J1" t="s">
        <v>4</v>
      </c>
      <c r="K1" t="s">
        <v>6</v>
      </c>
      <c r="L1" t="s">
        <v>7</v>
      </c>
      <c r="M1" t="s">
        <v>8</v>
      </c>
      <c r="N1" t="s">
        <v>9</v>
      </c>
      <c r="O1" t="s">
        <v>10</v>
      </c>
      <c r="P1" t="s">
        <v>11</v>
      </c>
      <c r="Q1" t="s">
        <v>12</v>
      </c>
      <c r="R1" t="s">
        <v>13</v>
      </c>
      <c r="S1" t="s">
        <v>14</v>
      </c>
      <c r="T1" t="s">
        <v>15</v>
      </c>
      <c r="U1" t="s">
        <v>16</v>
      </c>
      <c r="V1" t="s">
        <v>17</v>
      </c>
      <c r="W1" t="s">
        <v>20</v>
      </c>
      <c r="X1" t="s">
        <v>21</v>
      </c>
      <c r="Y1" t="s">
        <v>22</v>
      </c>
      <c r="Z1" t="s">
        <v>23</v>
      </c>
      <c r="AA1" t="s">
        <v>24</v>
      </c>
      <c r="AB1" t="s">
        <v>25</v>
      </c>
      <c r="AC1" t="s">
        <v>26</v>
      </c>
      <c r="AD1" t="s">
        <v>27</v>
      </c>
      <c r="AE1" t="s">
        <v>28</v>
      </c>
      <c r="AF1" t="s">
        <v>4305</v>
      </c>
    </row>
    <row r="2" spans="1:32" ht="26" customHeight="1" x14ac:dyDescent="0.2">
      <c r="A2">
        <v>8000</v>
      </c>
      <c r="D2" t="s">
        <v>31</v>
      </c>
      <c r="E2" t="s">
        <v>4710</v>
      </c>
      <c r="G2" t="s">
        <v>3614</v>
      </c>
      <c r="H2" t="s">
        <v>392</v>
      </c>
      <c r="I2" t="s">
        <v>1091</v>
      </c>
      <c r="J2" t="s">
        <v>61</v>
      </c>
      <c r="K2" t="s">
        <v>2110</v>
      </c>
      <c r="L2" t="s">
        <v>2111</v>
      </c>
      <c r="M2" t="s">
        <v>4633</v>
      </c>
      <c r="N2" t="s">
        <v>1095</v>
      </c>
      <c r="O2" t="s">
        <v>1096</v>
      </c>
      <c r="P2" t="s">
        <v>405</v>
      </c>
      <c r="Q2" t="s">
        <v>42</v>
      </c>
      <c r="R2">
        <v>94804</v>
      </c>
      <c r="S2" t="s">
        <v>1097</v>
      </c>
      <c r="T2">
        <v>37.9208482060344</v>
      </c>
      <c r="U2">
        <v>-122.352250245024</v>
      </c>
      <c r="V2">
        <v>30</v>
      </c>
      <c r="W2" t="s">
        <v>1091</v>
      </c>
      <c r="X2" t="s">
        <v>1098</v>
      </c>
      <c r="Y2" t="s">
        <v>1096</v>
      </c>
      <c r="Z2" t="s">
        <v>405</v>
      </c>
      <c r="AA2" t="s">
        <v>42</v>
      </c>
      <c r="AB2" t="s">
        <v>49</v>
      </c>
      <c r="AC2">
        <v>44773</v>
      </c>
      <c r="AD2" t="s">
        <v>1099</v>
      </c>
      <c r="AE2" t="s">
        <v>2112</v>
      </c>
      <c r="AF2" t="s">
        <v>4316</v>
      </c>
    </row>
    <row r="3" spans="1:32" ht="15" customHeight="1" x14ac:dyDescent="0.2">
      <c r="A3">
        <v>8001</v>
      </c>
      <c r="D3" t="s">
        <v>31</v>
      </c>
      <c r="E3" t="s">
        <v>4710</v>
      </c>
      <c r="G3" t="s">
        <v>3614</v>
      </c>
      <c r="H3" t="s">
        <v>392</v>
      </c>
      <c r="I3" t="s">
        <v>2113</v>
      </c>
      <c r="J3" t="s">
        <v>34</v>
      </c>
      <c r="K3" t="s">
        <v>2114</v>
      </c>
      <c r="L3" t="s">
        <v>392</v>
      </c>
      <c r="M3" t="s">
        <v>4584</v>
      </c>
      <c r="N3" t="s">
        <v>2116</v>
      </c>
      <c r="O3" t="s">
        <v>2117</v>
      </c>
      <c r="P3" t="s">
        <v>511</v>
      </c>
      <c r="Q3" t="s">
        <v>42</v>
      </c>
      <c r="R3" t="s">
        <v>2118</v>
      </c>
      <c r="S3" t="s">
        <v>2119</v>
      </c>
      <c r="T3">
        <v>40.041998883512399</v>
      </c>
      <c r="U3">
        <v>-75.360717052294206</v>
      </c>
      <c r="W3" t="s">
        <v>2120</v>
      </c>
      <c r="X3" t="s">
        <v>2121</v>
      </c>
      <c r="Y3" t="s">
        <v>2122</v>
      </c>
      <c r="Z3" t="s">
        <v>2123</v>
      </c>
      <c r="AA3" t="s">
        <v>943</v>
      </c>
      <c r="AB3" t="s">
        <v>49</v>
      </c>
      <c r="AC3">
        <v>44773</v>
      </c>
      <c r="AD3" t="s">
        <v>2124</v>
      </c>
      <c r="AE3" t="s">
        <v>2125</v>
      </c>
      <c r="AF3" t="s">
        <v>4316</v>
      </c>
    </row>
    <row r="4" spans="1:32" ht="51" customHeight="1" x14ac:dyDescent="0.2">
      <c r="A4">
        <v>8002</v>
      </c>
      <c r="D4" t="s">
        <v>31</v>
      </c>
      <c r="E4" t="s">
        <v>4710</v>
      </c>
      <c r="G4" t="s">
        <v>3614</v>
      </c>
      <c r="H4" t="s">
        <v>392</v>
      </c>
      <c r="I4" t="s">
        <v>4198</v>
      </c>
      <c r="J4" t="s">
        <v>34</v>
      </c>
      <c r="K4" t="s">
        <v>2114</v>
      </c>
      <c r="L4" t="s">
        <v>392</v>
      </c>
      <c r="M4" t="s">
        <v>4585</v>
      </c>
      <c r="N4" t="s">
        <v>4200</v>
      </c>
      <c r="O4" t="s">
        <v>3756</v>
      </c>
      <c r="P4" t="s">
        <v>511</v>
      </c>
      <c r="Q4" t="s">
        <v>42</v>
      </c>
      <c r="R4" t="s">
        <v>4201</v>
      </c>
      <c r="S4" t="s">
        <v>4202</v>
      </c>
      <c r="T4">
        <v>40.560052492936201</v>
      </c>
      <c r="U4">
        <v>-75.579796602560705</v>
      </c>
      <c r="W4" t="s">
        <v>4198</v>
      </c>
      <c r="X4" t="s">
        <v>4199</v>
      </c>
      <c r="Y4" t="s">
        <v>3756</v>
      </c>
      <c r="Z4" t="s">
        <v>511</v>
      </c>
      <c r="AA4" t="s">
        <v>42</v>
      </c>
      <c r="AB4" t="s">
        <v>49</v>
      </c>
      <c r="AC4">
        <v>44801</v>
      </c>
      <c r="AD4" t="s">
        <v>4199</v>
      </c>
      <c r="AE4" t="s">
        <v>4203</v>
      </c>
      <c r="AF4" t="s">
        <v>4316</v>
      </c>
    </row>
    <row r="5" spans="1:32" x14ac:dyDescent="0.2">
      <c r="A5">
        <v>8003</v>
      </c>
      <c r="D5" t="s">
        <v>31</v>
      </c>
      <c r="E5" t="s">
        <v>4710</v>
      </c>
      <c r="G5" t="s">
        <v>3614</v>
      </c>
      <c r="H5" t="s">
        <v>392</v>
      </c>
      <c r="I5" t="s">
        <v>2126</v>
      </c>
      <c r="J5" t="s">
        <v>34</v>
      </c>
      <c r="K5" t="s">
        <v>2127</v>
      </c>
      <c r="L5" t="s">
        <v>2128</v>
      </c>
      <c r="M5" t="s">
        <v>4586</v>
      </c>
      <c r="N5" t="s">
        <v>2130</v>
      </c>
      <c r="O5" t="s">
        <v>2131</v>
      </c>
      <c r="P5" t="s">
        <v>511</v>
      </c>
      <c r="Q5" t="s">
        <v>42</v>
      </c>
      <c r="R5">
        <v>19032</v>
      </c>
      <c r="S5" t="s">
        <v>2132</v>
      </c>
      <c r="T5">
        <v>39.889790100571801</v>
      </c>
      <c r="U5">
        <v>-75.277602002345702</v>
      </c>
      <c r="V5">
        <v>2</v>
      </c>
      <c r="W5" t="s">
        <v>2126</v>
      </c>
      <c r="X5" t="s">
        <v>2129</v>
      </c>
      <c r="Y5" t="s">
        <v>510</v>
      </c>
      <c r="Z5" t="s">
        <v>511</v>
      </c>
      <c r="AA5" t="s">
        <v>42</v>
      </c>
      <c r="AB5" t="s">
        <v>49</v>
      </c>
      <c r="AC5">
        <v>44773</v>
      </c>
      <c r="AD5" t="s">
        <v>2133</v>
      </c>
      <c r="AE5" t="s">
        <v>2134</v>
      </c>
      <c r="AF5" t="s">
        <v>4316</v>
      </c>
    </row>
    <row r="6" spans="1:32" x14ac:dyDescent="0.2">
      <c r="A6">
        <v>8004</v>
      </c>
      <c r="D6" t="s">
        <v>31</v>
      </c>
      <c r="E6" t="s">
        <v>4710</v>
      </c>
      <c r="G6" t="s">
        <v>3614</v>
      </c>
      <c r="H6" t="s">
        <v>392</v>
      </c>
      <c r="I6" t="s">
        <v>701</v>
      </c>
      <c r="J6" t="s">
        <v>61</v>
      </c>
      <c r="K6" t="s">
        <v>2135</v>
      </c>
      <c r="L6" t="s">
        <v>2136</v>
      </c>
      <c r="M6" t="s">
        <v>4377</v>
      </c>
      <c r="N6" t="s">
        <v>706</v>
      </c>
      <c r="O6" t="s">
        <v>707</v>
      </c>
      <c r="P6" t="s">
        <v>405</v>
      </c>
      <c r="Q6" t="s">
        <v>42</v>
      </c>
      <c r="R6">
        <v>92008</v>
      </c>
      <c r="S6" t="s">
        <v>708</v>
      </c>
      <c r="T6">
        <v>33.1318085328693</v>
      </c>
      <c r="U6">
        <v>-117.276</v>
      </c>
      <c r="V6">
        <v>13</v>
      </c>
      <c r="W6" t="s">
        <v>701</v>
      </c>
      <c r="X6" t="s">
        <v>705</v>
      </c>
      <c r="Y6" t="s">
        <v>707</v>
      </c>
      <c r="Z6" t="s">
        <v>405</v>
      </c>
      <c r="AA6" t="s">
        <v>42</v>
      </c>
      <c r="AB6" t="s">
        <v>49</v>
      </c>
      <c r="AC6">
        <v>44773</v>
      </c>
      <c r="AD6" t="s">
        <v>1149</v>
      </c>
      <c r="AF6" t="s">
        <v>4316</v>
      </c>
    </row>
    <row r="7" spans="1:32" x14ac:dyDescent="0.2">
      <c r="A7">
        <v>8005</v>
      </c>
      <c r="D7" t="s">
        <v>31</v>
      </c>
      <c r="E7" t="s">
        <v>4710</v>
      </c>
      <c r="G7" t="s">
        <v>3614</v>
      </c>
      <c r="H7" t="s">
        <v>392</v>
      </c>
      <c r="I7" t="s">
        <v>2137</v>
      </c>
      <c r="J7" t="s">
        <v>34</v>
      </c>
      <c r="K7" t="s">
        <v>2110</v>
      </c>
      <c r="L7" t="s">
        <v>2138</v>
      </c>
      <c r="M7" t="s">
        <v>4587</v>
      </c>
      <c r="N7" t="s">
        <v>2140</v>
      </c>
      <c r="O7" t="s">
        <v>929</v>
      </c>
      <c r="P7" t="s">
        <v>130</v>
      </c>
      <c r="Q7" t="s">
        <v>42</v>
      </c>
      <c r="R7">
        <v>48108</v>
      </c>
      <c r="S7" t="s">
        <v>2141</v>
      </c>
      <c r="T7">
        <v>44.31</v>
      </c>
      <c r="U7">
        <v>-85.6</v>
      </c>
      <c r="V7">
        <v>200</v>
      </c>
      <c r="W7" t="s">
        <v>2137</v>
      </c>
      <c r="X7" t="s">
        <v>2139</v>
      </c>
      <c r="Y7" t="s">
        <v>929</v>
      </c>
      <c r="Z7" t="s">
        <v>130</v>
      </c>
      <c r="AA7" t="s">
        <v>42</v>
      </c>
      <c r="AB7" t="s">
        <v>73</v>
      </c>
      <c r="AC7">
        <v>44776</v>
      </c>
      <c r="AD7" t="s">
        <v>2142</v>
      </c>
      <c r="AF7" t="s">
        <v>4316</v>
      </c>
    </row>
    <row r="8" spans="1:32" x14ac:dyDescent="0.2">
      <c r="A8">
        <v>8006</v>
      </c>
      <c r="D8" t="s">
        <v>31</v>
      </c>
      <c r="E8" t="s">
        <v>4710</v>
      </c>
      <c r="G8" t="s">
        <v>3614</v>
      </c>
      <c r="H8" t="s">
        <v>392</v>
      </c>
      <c r="I8" t="s">
        <v>2143</v>
      </c>
      <c r="J8" t="s">
        <v>61</v>
      </c>
      <c r="K8" t="s">
        <v>2135</v>
      </c>
      <c r="L8" t="s">
        <v>2144</v>
      </c>
      <c r="M8" t="s">
        <v>4403</v>
      </c>
      <c r="N8" t="s">
        <v>1556</v>
      </c>
      <c r="O8" t="s">
        <v>1557</v>
      </c>
      <c r="P8" t="s">
        <v>344</v>
      </c>
      <c r="Q8" t="s">
        <v>42</v>
      </c>
      <c r="R8" t="s">
        <v>2145</v>
      </c>
      <c r="S8" t="s">
        <v>2146</v>
      </c>
      <c r="T8">
        <v>42.6034605288663</v>
      </c>
      <c r="U8">
        <v>-71.282785015293101</v>
      </c>
      <c r="V8">
        <v>151</v>
      </c>
      <c r="W8" t="s">
        <v>914</v>
      </c>
      <c r="X8" t="s">
        <v>910</v>
      </c>
      <c r="Y8" t="s">
        <v>395</v>
      </c>
      <c r="Z8" t="s">
        <v>41</v>
      </c>
      <c r="AA8" t="s">
        <v>42</v>
      </c>
      <c r="AB8" t="s">
        <v>49</v>
      </c>
      <c r="AC8">
        <v>44773</v>
      </c>
      <c r="AD8" t="s">
        <v>2147</v>
      </c>
      <c r="AF8" t="s">
        <v>4316</v>
      </c>
    </row>
    <row r="9" spans="1:32" x14ac:dyDescent="0.2">
      <c r="A9">
        <v>8007</v>
      </c>
      <c r="D9" t="s">
        <v>31</v>
      </c>
      <c r="E9" t="s">
        <v>4710</v>
      </c>
      <c r="G9" t="s">
        <v>3614</v>
      </c>
      <c r="H9" t="s">
        <v>392</v>
      </c>
      <c r="I9" t="s">
        <v>2148</v>
      </c>
      <c r="J9" t="s">
        <v>61</v>
      </c>
      <c r="K9" t="s">
        <v>2127</v>
      </c>
      <c r="L9" t="s">
        <v>392</v>
      </c>
      <c r="M9" t="s">
        <v>4588</v>
      </c>
      <c r="N9" t="s">
        <v>2150</v>
      </c>
      <c r="O9" t="s">
        <v>2151</v>
      </c>
      <c r="P9" t="s">
        <v>405</v>
      </c>
      <c r="Q9" t="s">
        <v>42</v>
      </c>
      <c r="R9">
        <v>94588</v>
      </c>
      <c r="S9" t="s">
        <v>2152</v>
      </c>
      <c r="T9">
        <v>37.686234861156201</v>
      </c>
      <c r="U9">
        <v>-121.87167694496399</v>
      </c>
      <c r="V9">
        <v>23</v>
      </c>
      <c r="W9" t="s">
        <v>2148</v>
      </c>
      <c r="X9" t="s">
        <v>117</v>
      </c>
      <c r="Y9" t="s">
        <v>2151</v>
      </c>
      <c r="Z9" t="s">
        <v>405</v>
      </c>
      <c r="AA9" t="s">
        <v>42</v>
      </c>
      <c r="AB9" t="s">
        <v>49</v>
      </c>
      <c r="AC9">
        <v>44773</v>
      </c>
      <c r="AD9" t="s">
        <v>2153</v>
      </c>
      <c r="AE9" t="s">
        <v>2154</v>
      </c>
      <c r="AF9" t="s">
        <v>4316</v>
      </c>
    </row>
    <row r="10" spans="1:32" x14ac:dyDescent="0.2">
      <c r="A10">
        <v>8008</v>
      </c>
      <c r="D10" t="s">
        <v>31</v>
      </c>
      <c r="E10" t="s">
        <v>4710</v>
      </c>
      <c r="G10" t="s">
        <v>3614</v>
      </c>
      <c r="H10" t="s">
        <v>392</v>
      </c>
      <c r="I10" t="s">
        <v>2155</v>
      </c>
      <c r="J10" t="s">
        <v>34</v>
      </c>
      <c r="K10" t="s">
        <v>2127</v>
      </c>
      <c r="L10" t="s">
        <v>2156</v>
      </c>
      <c r="M10" t="s">
        <v>4589</v>
      </c>
      <c r="N10" t="s">
        <v>2158</v>
      </c>
      <c r="O10" t="s">
        <v>2159</v>
      </c>
      <c r="P10" t="s">
        <v>651</v>
      </c>
      <c r="Q10" t="s">
        <v>42</v>
      </c>
      <c r="R10">
        <v>47449</v>
      </c>
      <c r="S10" t="s">
        <v>2160</v>
      </c>
      <c r="T10">
        <v>38.904496165527</v>
      </c>
      <c r="U10">
        <v>-86.919273315232104</v>
      </c>
      <c r="V10">
        <v>12</v>
      </c>
      <c r="W10" t="s">
        <v>2155</v>
      </c>
      <c r="X10" t="s">
        <v>2157</v>
      </c>
      <c r="Y10" t="s">
        <v>2159</v>
      </c>
      <c r="Z10" t="s">
        <v>651</v>
      </c>
      <c r="AA10" t="s">
        <v>42</v>
      </c>
      <c r="AB10" t="s">
        <v>49</v>
      </c>
      <c r="AC10">
        <v>44773</v>
      </c>
      <c r="AD10" t="s">
        <v>2161</v>
      </c>
      <c r="AF10" t="s">
        <v>4316</v>
      </c>
    </row>
    <row r="11" spans="1:32" x14ac:dyDescent="0.2">
      <c r="A11">
        <v>8009</v>
      </c>
      <c r="D11" t="s">
        <v>31</v>
      </c>
      <c r="E11" t="s">
        <v>4710</v>
      </c>
      <c r="G11" t="s">
        <v>3614</v>
      </c>
      <c r="H11" t="s">
        <v>392</v>
      </c>
      <c r="I11" t="s">
        <v>2162</v>
      </c>
      <c r="J11" t="s">
        <v>61</v>
      </c>
      <c r="K11" t="s">
        <v>2110</v>
      </c>
      <c r="L11" t="s">
        <v>2163</v>
      </c>
      <c r="M11" t="s">
        <v>4513</v>
      </c>
      <c r="N11" t="s">
        <v>2165</v>
      </c>
      <c r="O11" t="s">
        <v>2166</v>
      </c>
      <c r="P11" t="s">
        <v>405</v>
      </c>
      <c r="Q11" t="s">
        <v>42</v>
      </c>
      <c r="R11">
        <v>95662</v>
      </c>
      <c r="S11" t="s">
        <v>2167</v>
      </c>
      <c r="T11">
        <v>38.672468377398197</v>
      </c>
      <c r="U11">
        <v>-121.41509570033</v>
      </c>
      <c r="V11">
        <v>30</v>
      </c>
      <c r="W11" t="s">
        <v>2162</v>
      </c>
      <c r="X11" t="s">
        <v>2164</v>
      </c>
      <c r="Y11" t="s">
        <v>2168</v>
      </c>
      <c r="Z11" t="s">
        <v>405</v>
      </c>
      <c r="AA11" t="s">
        <v>42</v>
      </c>
      <c r="AB11" t="s">
        <v>49</v>
      </c>
      <c r="AC11">
        <v>44437</v>
      </c>
      <c r="AD11" t="s">
        <v>2169</v>
      </c>
      <c r="AE11" t="s">
        <v>2170</v>
      </c>
      <c r="AF11" t="s">
        <v>4316</v>
      </c>
    </row>
    <row r="12" spans="1:32" x14ac:dyDescent="0.2">
      <c r="A12">
        <v>8010</v>
      </c>
      <c r="D12" t="s">
        <v>31</v>
      </c>
      <c r="E12" t="s">
        <v>4710</v>
      </c>
      <c r="G12" t="s">
        <v>3614</v>
      </c>
      <c r="H12" t="s">
        <v>392</v>
      </c>
      <c r="I12" t="s">
        <v>2171</v>
      </c>
      <c r="J12" t="s">
        <v>61</v>
      </c>
      <c r="K12" t="s">
        <v>2110</v>
      </c>
      <c r="L12" t="s">
        <v>2172</v>
      </c>
      <c r="M12" t="s">
        <v>4590</v>
      </c>
      <c r="N12" t="s">
        <v>2174</v>
      </c>
      <c r="O12" t="s">
        <v>2175</v>
      </c>
      <c r="P12" t="s">
        <v>344</v>
      </c>
      <c r="Q12" t="s">
        <v>42</v>
      </c>
      <c r="R12" t="s">
        <v>2176</v>
      </c>
      <c r="S12" t="s">
        <v>2177</v>
      </c>
      <c r="T12">
        <v>42.624526677729399</v>
      </c>
      <c r="U12">
        <v>-71.351287744907594</v>
      </c>
      <c r="V12">
        <v>6</v>
      </c>
      <c r="W12" t="s">
        <v>2171</v>
      </c>
      <c r="X12" t="s">
        <v>2178</v>
      </c>
      <c r="Y12" t="s">
        <v>2175</v>
      </c>
      <c r="Z12" t="s">
        <v>344</v>
      </c>
      <c r="AA12" t="s">
        <v>42</v>
      </c>
      <c r="AB12" t="s">
        <v>49</v>
      </c>
      <c r="AC12">
        <v>44773</v>
      </c>
      <c r="AD12" t="s">
        <v>2179</v>
      </c>
      <c r="AE12" t="s">
        <v>2180</v>
      </c>
      <c r="AF12" t="s">
        <v>4316</v>
      </c>
    </row>
    <row r="13" spans="1:32" x14ac:dyDescent="0.2">
      <c r="A13">
        <v>8011</v>
      </c>
      <c r="D13" t="s">
        <v>31</v>
      </c>
      <c r="E13" t="s">
        <v>4710</v>
      </c>
      <c r="G13" t="s">
        <v>3614</v>
      </c>
      <c r="H13" t="s">
        <v>392</v>
      </c>
      <c r="I13" t="s">
        <v>1871</v>
      </c>
      <c r="J13" t="s">
        <v>34</v>
      </c>
      <c r="K13" t="s">
        <v>2181</v>
      </c>
      <c r="L13" t="s">
        <v>2182</v>
      </c>
      <c r="M13" t="s">
        <v>4552</v>
      </c>
      <c r="N13" t="s">
        <v>1873</v>
      </c>
      <c r="O13" t="s">
        <v>778</v>
      </c>
      <c r="P13" t="s">
        <v>779</v>
      </c>
      <c r="Q13" t="s">
        <v>42</v>
      </c>
      <c r="R13">
        <v>63123</v>
      </c>
      <c r="S13" t="s">
        <v>1874</v>
      </c>
      <c r="T13">
        <v>38.525190795696098</v>
      </c>
      <c r="U13">
        <v>-90.332894315494698</v>
      </c>
      <c r="V13">
        <v>92</v>
      </c>
      <c r="W13" t="s">
        <v>1875</v>
      </c>
      <c r="X13" t="s">
        <v>1876</v>
      </c>
      <c r="Y13" t="s">
        <v>1877</v>
      </c>
      <c r="Z13" t="s">
        <v>1878</v>
      </c>
      <c r="AA13" t="s">
        <v>1879</v>
      </c>
      <c r="AB13" t="s">
        <v>49</v>
      </c>
      <c r="AC13">
        <v>44773</v>
      </c>
      <c r="AD13" t="s">
        <v>1880</v>
      </c>
      <c r="AE13" t="s">
        <v>2183</v>
      </c>
      <c r="AF13" t="s">
        <v>4316</v>
      </c>
    </row>
    <row r="14" spans="1:32" x14ac:dyDescent="0.2">
      <c r="A14">
        <v>8012</v>
      </c>
      <c r="D14" t="s">
        <v>31</v>
      </c>
      <c r="E14" t="s">
        <v>4710</v>
      </c>
      <c r="G14" t="s">
        <v>3614</v>
      </c>
      <c r="H14" t="s">
        <v>392</v>
      </c>
      <c r="I14" t="s">
        <v>2184</v>
      </c>
      <c r="J14" t="s">
        <v>61</v>
      </c>
      <c r="K14" t="s">
        <v>2185</v>
      </c>
      <c r="L14" t="s">
        <v>2186</v>
      </c>
      <c r="M14" t="s">
        <v>4591</v>
      </c>
      <c r="N14" t="s">
        <v>2188</v>
      </c>
      <c r="O14" t="s">
        <v>2189</v>
      </c>
      <c r="P14" t="s">
        <v>1599</v>
      </c>
      <c r="Q14" t="s">
        <v>42</v>
      </c>
      <c r="R14">
        <v>66211</v>
      </c>
      <c r="S14" t="s">
        <v>2190</v>
      </c>
      <c r="T14">
        <v>38.924750348169802</v>
      </c>
      <c r="U14">
        <v>-94.655602872037704</v>
      </c>
      <c r="W14" t="s">
        <v>2184</v>
      </c>
      <c r="X14" t="s">
        <v>2187</v>
      </c>
      <c r="Y14" t="s">
        <v>2189</v>
      </c>
      <c r="Z14" t="s">
        <v>1599</v>
      </c>
      <c r="AA14" t="s">
        <v>42</v>
      </c>
      <c r="AB14" t="s">
        <v>49</v>
      </c>
      <c r="AC14">
        <v>44434</v>
      </c>
      <c r="AD14" t="s">
        <v>2191</v>
      </c>
      <c r="AF14" t="s">
        <v>4316</v>
      </c>
    </row>
    <row r="15" spans="1:32" x14ac:dyDescent="0.2">
      <c r="A15">
        <v>8013</v>
      </c>
      <c r="D15" t="s">
        <v>31</v>
      </c>
      <c r="E15" t="s">
        <v>4710</v>
      </c>
      <c r="G15" t="s">
        <v>3614</v>
      </c>
      <c r="H15" t="s">
        <v>392</v>
      </c>
      <c r="I15" t="s">
        <v>4053</v>
      </c>
      <c r="J15" t="s">
        <v>34</v>
      </c>
      <c r="K15" t="s">
        <v>2127</v>
      </c>
      <c r="L15" t="s">
        <v>2193</v>
      </c>
      <c r="M15" t="s">
        <v>4515</v>
      </c>
      <c r="N15" t="s">
        <v>2195</v>
      </c>
      <c r="O15" t="s">
        <v>3611</v>
      </c>
      <c r="P15" t="s">
        <v>2345</v>
      </c>
      <c r="Q15" t="s">
        <v>42</v>
      </c>
      <c r="R15" t="s">
        <v>2197</v>
      </c>
      <c r="S15" t="s">
        <v>2198</v>
      </c>
      <c r="T15">
        <v>42.314481051231702</v>
      </c>
      <c r="U15">
        <v>-71.797936730503196</v>
      </c>
      <c r="V15">
        <v>5</v>
      </c>
      <c r="W15" t="s">
        <v>2192</v>
      </c>
      <c r="X15" t="s">
        <v>2194</v>
      </c>
      <c r="Y15" t="s">
        <v>2061</v>
      </c>
      <c r="Z15" t="s">
        <v>331</v>
      </c>
      <c r="AA15" t="s">
        <v>2061</v>
      </c>
      <c r="AB15" t="s">
        <v>49</v>
      </c>
      <c r="AC15">
        <v>44781</v>
      </c>
      <c r="AD15" t="s">
        <v>2199</v>
      </c>
      <c r="AE15" t="s">
        <v>2200</v>
      </c>
      <c r="AF15" t="s">
        <v>4316</v>
      </c>
    </row>
    <row r="16" spans="1:32" x14ac:dyDescent="0.2">
      <c r="A16">
        <v>8014</v>
      </c>
      <c r="D16" t="s">
        <v>31</v>
      </c>
      <c r="E16" t="s">
        <v>4710</v>
      </c>
      <c r="G16" t="s">
        <v>3614</v>
      </c>
      <c r="H16" t="s">
        <v>392</v>
      </c>
      <c r="I16" t="s">
        <v>2201</v>
      </c>
      <c r="J16" t="s">
        <v>34</v>
      </c>
      <c r="K16" t="s">
        <v>2181</v>
      </c>
      <c r="L16" t="s">
        <v>2202</v>
      </c>
      <c r="M16" t="s">
        <v>4592</v>
      </c>
      <c r="N16" t="s">
        <v>2204</v>
      </c>
      <c r="O16" t="s">
        <v>2205</v>
      </c>
      <c r="P16" t="s">
        <v>2206</v>
      </c>
      <c r="Q16" t="s">
        <v>42</v>
      </c>
      <c r="R16" t="s">
        <v>2207</v>
      </c>
      <c r="S16" t="s">
        <v>2208</v>
      </c>
      <c r="T16">
        <v>43.076463425855103</v>
      </c>
      <c r="U16">
        <v>-70.801081887217606</v>
      </c>
      <c r="V16">
        <v>98</v>
      </c>
      <c r="W16" t="s">
        <v>2209</v>
      </c>
      <c r="X16" t="s">
        <v>2210</v>
      </c>
      <c r="Y16" t="s">
        <v>2211</v>
      </c>
      <c r="Z16" t="s">
        <v>1228</v>
      </c>
      <c r="AA16" t="s">
        <v>558</v>
      </c>
      <c r="AB16" t="s">
        <v>49</v>
      </c>
      <c r="AC16">
        <v>44773</v>
      </c>
      <c r="AD16" t="s">
        <v>2212</v>
      </c>
      <c r="AF16" t="s">
        <v>4316</v>
      </c>
    </row>
    <row r="17" spans="1:32" x14ac:dyDescent="0.2">
      <c r="A17">
        <v>8015</v>
      </c>
      <c r="D17" t="s">
        <v>31</v>
      </c>
      <c r="E17" t="s">
        <v>4710</v>
      </c>
      <c r="G17" t="s">
        <v>3614</v>
      </c>
      <c r="H17" t="s">
        <v>392</v>
      </c>
      <c r="I17" t="s">
        <v>1889</v>
      </c>
      <c r="J17" t="s">
        <v>34</v>
      </c>
      <c r="K17" t="s">
        <v>2181</v>
      </c>
      <c r="L17" t="s">
        <v>2213</v>
      </c>
      <c r="M17" t="s">
        <v>4554</v>
      </c>
      <c r="N17" t="s">
        <v>1893</v>
      </c>
      <c r="O17" t="s">
        <v>1894</v>
      </c>
      <c r="P17" t="s">
        <v>1895</v>
      </c>
      <c r="Q17" t="s">
        <v>42</v>
      </c>
      <c r="R17">
        <v>23452</v>
      </c>
      <c r="S17" t="s">
        <v>1896</v>
      </c>
      <c r="T17">
        <v>36.827109434501097</v>
      </c>
      <c r="U17">
        <v>-76.064242989169301</v>
      </c>
      <c r="W17" t="s">
        <v>1889</v>
      </c>
      <c r="X17" t="s">
        <v>1892</v>
      </c>
      <c r="Y17" t="s">
        <v>1897</v>
      </c>
      <c r="Z17" t="s">
        <v>1898</v>
      </c>
      <c r="AA17" t="s">
        <v>558</v>
      </c>
      <c r="AB17" t="s">
        <v>49</v>
      </c>
      <c r="AC17">
        <v>44426</v>
      </c>
      <c r="AD17" t="s">
        <v>1428</v>
      </c>
      <c r="AF17" t="s">
        <v>4316</v>
      </c>
    </row>
    <row r="18" spans="1:32" x14ac:dyDescent="0.2">
      <c r="A18">
        <v>8016</v>
      </c>
      <c r="D18" t="s">
        <v>31</v>
      </c>
      <c r="E18" t="s">
        <v>4710</v>
      </c>
      <c r="G18" t="s">
        <v>3614</v>
      </c>
      <c r="H18" t="s">
        <v>392</v>
      </c>
      <c r="I18" t="s">
        <v>1889</v>
      </c>
      <c r="J18" t="s">
        <v>34</v>
      </c>
      <c r="K18" t="s">
        <v>2181</v>
      </c>
      <c r="L18" t="s">
        <v>2213</v>
      </c>
      <c r="M18" t="s">
        <v>4554</v>
      </c>
      <c r="N18" t="s">
        <v>1900</v>
      </c>
      <c r="O18" t="s">
        <v>1001</v>
      </c>
      <c r="P18" t="s">
        <v>766</v>
      </c>
      <c r="Q18" t="s">
        <v>42</v>
      </c>
      <c r="R18">
        <v>78753</v>
      </c>
      <c r="S18" t="s">
        <v>1901</v>
      </c>
      <c r="T18">
        <v>30.412513791364301</v>
      </c>
      <c r="U18">
        <v>-97.645902029821002</v>
      </c>
      <c r="W18" t="s">
        <v>1889</v>
      </c>
      <c r="X18" t="s">
        <v>1892</v>
      </c>
      <c r="Y18" t="s">
        <v>1897</v>
      </c>
      <c r="Z18" t="s">
        <v>1898</v>
      </c>
      <c r="AA18" t="s">
        <v>558</v>
      </c>
      <c r="AB18" t="s">
        <v>49</v>
      </c>
      <c r="AC18">
        <v>44430</v>
      </c>
      <c r="AD18" t="s">
        <v>1428</v>
      </c>
      <c r="AF18" t="s">
        <v>4316</v>
      </c>
    </row>
    <row r="19" spans="1:32" x14ac:dyDescent="0.2">
      <c r="A19">
        <v>8017</v>
      </c>
      <c r="D19" t="s">
        <v>31</v>
      </c>
      <c r="E19" t="s">
        <v>4710</v>
      </c>
      <c r="G19" t="s">
        <v>3614</v>
      </c>
      <c r="H19" t="s">
        <v>392</v>
      </c>
      <c r="I19" t="s">
        <v>1889</v>
      </c>
      <c r="J19" t="s">
        <v>34</v>
      </c>
      <c r="K19" t="s">
        <v>2181</v>
      </c>
      <c r="L19" t="s">
        <v>2213</v>
      </c>
      <c r="M19" t="s">
        <v>4554</v>
      </c>
      <c r="N19" t="s">
        <v>1902</v>
      </c>
      <c r="O19" t="s">
        <v>1903</v>
      </c>
      <c r="P19" t="s">
        <v>1904</v>
      </c>
      <c r="Q19" t="s">
        <v>42</v>
      </c>
      <c r="R19">
        <v>97230</v>
      </c>
      <c r="S19" t="s">
        <v>1905</v>
      </c>
      <c r="T19">
        <v>45.560321657416097</v>
      </c>
      <c r="U19">
        <v>-122.526539758192</v>
      </c>
      <c r="W19" t="s">
        <v>1889</v>
      </c>
      <c r="X19" t="s">
        <v>1892</v>
      </c>
      <c r="Y19" t="s">
        <v>1897</v>
      </c>
      <c r="Z19" t="s">
        <v>1898</v>
      </c>
      <c r="AA19" t="s">
        <v>558</v>
      </c>
      <c r="AB19" t="s">
        <v>49</v>
      </c>
      <c r="AC19">
        <v>44430</v>
      </c>
      <c r="AD19" t="s">
        <v>1428</v>
      </c>
      <c r="AF19" t="s">
        <v>4316</v>
      </c>
    </row>
    <row r="20" spans="1:32" x14ac:dyDescent="0.2">
      <c r="A20">
        <v>8018</v>
      </c>
      <c r="D20" t="s">
        <v>59</v>
      </c>
      <c r="E20" t="s">
        <v>4722</v>
      </c>
      <c r="G20" t="s">
        <v>3614</v>
      </c>
      <c r="H20" t="s">
        <v>392</v>
      </c>
      <c r="I20" t="s">
        <v>2214</v>
      </c>
      <c r="K20" t="s">
        <v>2215</v>
      </c>
      <c r="L20" t="s">
        <v>2215</v>
      </c>
      <c r="M20" t="s">
        <v>4593</v>
      </c>
      <c r="N20" t="s">
        <v>2217</v>
      </c>
      <c r="O20" t="s">
        <v>2218</v>
      </c>
      <c r="P20" t="s">
        <v>331</v>
      </c>
      <c r="Q20" t="s">
        <v>42</v>
      </c>
      <c r="R20">
        <v>13850</v>
      </c>
      <c r="S20" t="s">
        <v>2219</v>
      </c>
      <c r="T20">
        <v>42.094745154333097</v>
      </c>
      <c r="U20">
        <v>-75.960022873442796</v>
      </c>
      <c r="V20">
        <v>22</v>
      </c>
      <c r="W20" t="s">
        <v>2214</v>
      </c>
      <c r="X20" t="s">
        <v>2216</v>
      </c>
      <c r="Y20" t="s">
        <v>2218</v>
      </c>
      <c r="Z20" t="s">
        <v>331</v>
      </c>
      <c r="AA20" t="s">
        <v>42</v>
      </c>
      <c r="AB20" t="s">
        <v>49</v>
      </c>
      <c r="AC20">
        <v>44773</v>
      </c>
      <c r="AD20" t="s">
        <v>2220</v>
      </c>
      <c r="AE20" t="s">
        <v>2221</v>
      </c>
      <c r="AF20" t="s">
        <v>4316</v>
      </c>
    </row>
    <row r="21" spans="1:32" x14ac:dyDescent="0.2">
      <c r="A21">
        <v>8019</v>
      </c>
      <c r="D21" t="s">
        <v>31</v>
      </c>
      <c r="E21" t="s">
        <v>4710</v>
      </c>
      <c r="G21" t="s">
        <v>3614</v>
      </c>
      <c r="H21" t="s">
        <v>392</v>
      </c>
      <c r="I21" t="s">
        <v>1240</v>
      </c>
      <c r="J21" t="s">
        <v>61</v>
      </c>
      <c r="K21" t="s">
        <v>2110</v>
      </c>
      <c r="L21" t="s">
        <v>2222</v>
      </c>
      <c r="M21" t="s">
        <v>4439</v>
      </c>
      <c r="N21" t="s">
        <v>1242</v>
      </c>
      <c r="O21" t="s">
        <v>1243</v>
      </c>
      <c r="P21" t="s">
        <v>25</v>
      </c>
      <c r="Q21" t="s">
        <v>66</v>
      </c>
      <c r="R21" t="s">
        <v>1244</v>
      </c>
      <c r="S21" t="s">
        <v>1245</v>
      </c>
      <c r="T21">
        <v>45.396064751069602</v>
      </c>
      <c r="U21">
        <v>-71.974260731213505</v>
      </c>
      <c r="V21">
        <v>22</v>
      </c>
      <c r="W21" t="s">
        <v>1240</v>
      </c>
      <c r="X21" t="s">
        <v>1241</v>
      </c>
      <c r="Y21" t="s">
        <v>1243</v>
      </c>
      <c r="Z21" t="s">
        <v>25</v>
      </c>
      <c r="AA21" t="s">
        <v>66</v>
      </c>
      <c r="AB21" t="s">
        <v>49</v>
      </c>
      <c r="AC21">
        <v>44773</v>
      </c>
      <c r="AD21" t="s">
        <v>2223</v>
      </c>
      <c r="AE21" t="s">
        <v>2221</v>
      </c>
      <c r="AF21" t="s">
        <v>4316</v>
      </c>
    </row>
    <row r="22" spans="1:32" x14ac:dyDescent="0.2">
      <c r="A22">
        <v>8020</v>
      </c>
      <c r="D22" t="s">
        <v>31</v>
      </c>
      <c r="E22" t="s">
        <v>4710</v>
      </c>
      <c r="G22" t="s">
        <v>3614</v>
      </c>
      <c r="H22" t="s">
        <v>392</v>
      </c>
      <c r="I22" t="s">
        <v>4219</v>
      </c>
      <c r="J22" t="s">
        <v>34</v>
      </c>
      <c r="K22" t="s">
        <v>392</v>
      </c>
      <c r="L22" t="s">
        <v>4220</v>
      </c>
      <c r="M22" t="s">
        <v>4594</v>
      </c>
      <c r="N22" t="s">
        <v>4222</v>
      </c>
      <c r="O22" t="s">
        <v>4223</v>
      </c>
      <c r="P22" t="s">
        <v>766</v>
      </c>
      <c r="Q22" t="s">
        <v>42</v>
      </c>
      <c r="R22">
        <v>75006</v>
      </c>
      <c r="S22" t="s">
        <v>4224</v>
      </c>
      <c r="T22">
        <v>32.944750660114103</v>
      </c>
      <c r="U22">
        <v>-96.921889546982797</v>
      </c>
      <c r="W22" t="s">
        <v>4219</v>
      </c>
      <c r="X22" t="s">
        <v>4221</v>
      </c>
      <c r="Y22" t="s">
        <v>4223</v>
      </c>
      <c r="Z22" t="s">
        <v>766</v>
      </c>
      <c r="AA22" t="s">
        <v>42</v>
      </c>
      <c r="AB22" t="s">
        <v>49</v>
      </c>
      <c r="AC22">
        <v>44801</v>
      </c>
      <c r="AD22" t="s">
        <v>4221</v>
      </c>
      <c r="AE22" t="s">
        <v>4225</v>
      </c>
      <c r="AF22" t="s">
        <v>4316</v>
      </c>
    </row>
    <row r="23" spans="1:32" x14ac:dyDescent="0.2">
      <c r="A23">
        <v>8021</v>
      </c>
      <c r="D23" t="s">
        <v>31</v>
      </c>
      <c r="E23" t="s">
        <v>4710</v>
      </c>
      <c r="G23" t="s">
        <v>3614</v>
      </c>
      <c r="H23" t="s">
        <v>392</v>
      </c>
      <c r="I23" t="s">
        <v>2224</v>
      </c>
      <c r="J23" t="s">
        <v>61</v>
      </c>
      <c r="K23" t="s">
        <v>2110</v>
      </c>
      <c r="L23" t="s">
        <v>2111</v>
      </c>
      <c r="M23" t="s">
        <v>4595</v>
      </c>
      <c r="N23" t="s">
        <v>2226</v>
      </c>
      <c r="O23" t="s">
        <v>2227</v>
      </c>
      <c r="P23" t="s">
        <v>736</v>
      </c>
      <c r="Q23" t="s">
        <v>42</v>
      </c>
      <c r="R23">
        <v>37404</v>
      </c>
      <c r="S23" t="s">
        <v>2228</v>
      </c>
      <c r="T23">
        <v>35.039288782713001</v>
      </c>
      <c r="U23">
        <v>-85.286898760536005</v>
      </c>
      <c r="V23">
        <v>8</v>
      </c>
      <c r="W23" t="s">
        <v>2224</v>
      </c>
      <c r="X23" t="s">
        <v>2225</v>
      </c>
      <c r="Y23" t="s">
        <v>2227</v>
      </c>
      <c r="Z23" t="s">
        <v>736</v>
      </c>
      <c r="AA23" t="s">
        <v>42</v>
      </c>
      <c r="AB23" t="s">
        <v>49</v>
      </c>
      <c r="AC23">
        <v>44773</v>
      </c>
      <c r="AD23" t="s">
        <v>2229</v>
      </c>
      <c r="AE23" t="s">
        <v>2230</v>
      </c>
      <c r="AF23" t="s">
        <v>4316</v>
      </c>
    </row>
    <row r="24" spans="1:32" x14ac:dyDescent="0.2">
      <c r="A24">
        <v>8022</v>
      </c>
      <c r="D24" t="s">
        <v>31</v>
      </c>
      <c r="E24" t="s">
        <v>4710</v>
      </c>
      <c r="G24" t="s">
        <v>3614</v>
      </c>
      <c r="H24" t="s">
        <v>392</v>
      </c>
      <c r="I24" t="s">
        <v>2231</v>
      </c>
      <c r="J24" t="s">
        <v>34</v>
      </c>
      <c r="K24" t="s">
        <v>2110</v>
      </c>
      <c r="L24" t="s">
        <v>2232</v>
      </c>
      <c r="M24" t="s">
        <v>4596</v>
      </c>
      <c r="N24" t="s">
        <v>2234</v>
      </c>
      <c r="O24" t="s">
        <v>70</v>
      </c>
      <c r="P24" t="s">
        <v>133</v>
      </c>
      <c r="Q24" t="s">
        <v>66</v>
      </c>
      <c r="R24" t="s">
        <v>2235</v>
      </c>
      <c r="S24" t="s">
        <v>2236</v>
      </c>
      <c r="T24">
        <v>43.712429869160999</v>
      </c>
      <c r="U24">
        <v>-79.572205461334306</v>
      </c>
      <c r="V24">
        <v>1778</v>
      </c>
      <c r="W24" t="s">
        <v>2231</v>
      </c>
      <c r="X24" t="s">
        <v>2233</v>
      </c>
      <c r="Y24" t="s">
        <v>70</v>
      </c>
      <c r="Z24" t="s">
        <v>133</v>
      </c>
      <c r="AA24" t="s">
        <v>66</v>
      </c>
      <c r="AB24" t="s">
        <v>49</v>
      </c>
      <c r="AC24">
        <v>44773</v>
      </c>
      <c r="AD24" t="s">
        <v>2237</v>
      </c>
      <c r="AE24" t="s">
        <v>2238</v>
      </c>
      <c r="AF24" t="s">
        <v>4316</v>
      </c>
    </row>
    <row r="25" spans="1:32" x14ac:dyDescent="0.2">
      <c r="A25">
        <v>8023</v>
      </c>
      <c r="D25" t="s">
        <v>31</v>
      </c>
      <c r="E25" t="s">
        <v>4710</v>
      </c>
      <c r="G25" t="s">
        <v>3614</v>
      </c>
      <c r="H25" t="s">
        <v>392</v>
      </c>
      <c r="I25" t="s">
        <v>2239</v>
      </c>
      <c r="J25" t="s">
        <v>61</v>
      </c>
      <c r="K25" t="s">
        <v>2215</v>
      </c>
      <c r="L25" t="s">
        <v>2215</v>
      </c>
      <c r="M25" t="s">
        <v>4597</v>
      </c>
      <c r="N25" t="s">
        <v>2241</v>
      </c>
      <c r="O25" t="s">
        <v>2242</v>
      </c>
      <c r="P25" t="s">
        <v>511</v>
      </c>
      <c r="Q25" t="s">
        <v>42</v>
      </c>
      <c r="R25">
        <v>19102</v>
      </c>
      <c r="S25" t="s">
        <v>2243</v>
      </c>
      <c r="T25">
        <v>39.949682375347599</v>
      </c>
      <c r="U25">
        <v>-75.167277000834403</v>
      </c>
      <c r="V25">
        <v>327</v>
      </c>
      <c r="W25" t="s">
        <v>2239</v>
      </c>
      <c r="X25" t="s">
        <v>2240</v>
      </c>
      <c r="Y25" t="s">
        <v>510</v>
      </c>
      <c r="Z25" t="s">
        <v>511</v>
      </c>
      <c r="AA25" t="s">
        <v>42</v>
      </c>
      <c r="AB25" t="s">
        <v>49</v>
      </c>
      <c r="AC25">
        <v>44773</v>
      </c>
      <c r="AD25" t="s">
        <v>2244</v>
      </c>
      <c r="AF25" t="s">
        <v>4316</v>
      </c>
    </row>
    <row r="26" spans="1:32" x14ac:dyDescent="0.2">
      <c r="A26">
        <v>8024</v>
      </c>
      <c r="D26" t="s">
        <v>31</v>
      </c>
      <c r="E26" t="s">
        <v>4710</v>
      </c>
      <c r="G26" t="s">
        <v>3614</v>
      </c>
      <c r="H26" t="s">
        <v>392</v>
      </c>
      <c r="I26" t="s">
        <v>1923</v>
      </c>
      <c r="J26" t="s">
        <v>34</v>
      </c>
      <c r="K26" t="s">
        <v>2110</v>
      </c>
      <c r="L26" t="s">
        <v>2245</v>
      </c>
      <c r="M26" t="s">
        <v>4558</v>
      </c>
      <c r="N26" t="s">
        <v>2246</v>
      </c>
      <c r="O26" t="s">
        <v>1927</v>
      </c>
      <c r="P26" t="s">
        <v>1161</v>
      </c>
      <c r="Q26" t="s">
        <v>42</v>
      </c>
      <c r="R26" t="s">
        <v>2247</v>
      </c>
      <c r="S26" t="s">
        <v>1928</v>
      </c>
      <c r="T26">
        <v>41.294828579374197</v>
      </c>
      <c r="U26">
        <v>-73.080160532565102</v>
      </c>
      <c r="V26">
        <v>86</v>
      </c>
      <c r="W26" t="s">
        <v>2248</v>
      </c>
      <c r="X26" t="s">
        <v>1925</v>
      </c>
      <c r="Y26" t="s">
        <v>1930</v>
      </c>
      <c r="Z26" t="s">
        <v>1391</v>
      </c>
      <c r="AA26" t="s">
        <v>558</v>
      </c>
      <c r="AB26" t="s">
        <v>49</v>
      </c>
      <c r="AC26">
        <v>44773</v>
      </c>
      <c r="AD26" t="s">
        <v>1931</v>
      </c>
      <c r="AF26" t="s">
        <v>4316</v>
      </c>
    </row>
    <row r="27" spans="1:32" x14ac:dyDescent="0.2">
      <c r="A27">
        <v>8025</v>
      </c>
      <c r="D27" t="s">
        <v>31</v>
      </c>
      <c r="E27" t="s">
        <v>4710</v>
      </c>
      <c r="G27" t="s">
        <v>3614</v>
      </c>
      <c r="H27" t="s">
        <v>392</v>
      </c>
      <c r="I27" t="s">
        <v>2249</v>
      </c>
      <c r="J27" t="s">
        <v>61</v>
      </c>
      <c r="K27" t="s">
        <v>2110</v>
      </c>
      <c r="L27" t="s">
        <v>2250</v>
      </c>
      <c r="M27" t="s">
        <v>4598</v>
      </c>
      <c r="N27" t="s">
        <v>2252</v>
      </c>
      <c r="O27" t="s">
        <v>2253</v>
      </c>
      <c r="P27" t="s">
        <v>511</v>
      </c>
      <c r="Q27" t="s">
        <v>42</v>
      </c>
      <c r="R27">
        <v>16803</v>
      </c>
      <c r="S27" t="s">
        <v>2254</v>
      </c>
      <c r="T27">
        <v>40.778839494848</v>
      </c>
      <c r="U27">
        <v>-77.894996658138894</v>
      </c>
      <c r="V27">
        <v>18</v>
      </c>
      <c r="W27" t="s">
        <v>2249</v>
      </c>
      <c r="X27" t="s">
        <v>2251</v>
      </c>
      <c r="Y27" t="s">
        <v>2253</v>
      </c>
      <c r="Z27" t="s">
        <v>511</v>
      </c>
      <c r="AA27" t="s">
        <v>42</v>
      </c>
      <c r="AB27" t="s">
        <v>49</v>
      </c>
      <c r="AC27">
        <v>44773</v>
      </c>
      <c r="AD27" t="s">
        <v>2255</v>
      </c>
      <c r="AF27" t="s">
        <v>4316</v>
      </c>
    </row>
    <row r="28" spans="1:32" x14ac:dyDescent="0.2">
      <c r="A28">
        <v>8026</v>
      </c>
      <c r="D28" t="s">
        <v>31</v>
      </c>
      <c r="E28" t="s">
        <v>4710</v>
      </c>
      <c r="G28" t="s">
        <v>3614</v>
      </c>
      <c r="H28" t="s">
        <v>392</v>
      </c>
      <c r="I28" t="s">
        <v>2256</v>
      </c>
      <c r="J28" t="s">
        <v>61</v>
      </c>
      <c r="K28" t="s">
        <v>4865</v>
      </c>
      <c r="L28" t="s">
        <v>4866</v>
      </c>
      <c r="M28" t="s">
        <v>4599</v>
      </c>
      <c r="N28" t="s">
        <v>2259</v>
      </c>
      <c r="O28" t="s">
        <v>1464</v>
      </c>
      <c r="P28" t="s">
        <v>130</v>
      </c>
      <c r="Q28" t="s">
        <v>42</v>
      </c>
      <c r="R28">
        <v>48202</v>
      </c>
      <c r="S28" t="s">
        <v>2260</v>
      </c>
      <c r="T28">
        <v>42.365252558305201</v>
      </c>
      <c r="U28">
        <v>-83.073010473434294</v>
      </c>
      <c r="V28">
        <v>6</v>
      </c>
      <c r="W28" t="s">
        <v>2256</v>
      </c>
      <c r="X28" t="s">
        <v>2258</v>
      </c>
      <c r="Y28" t="s">
        <v>1464</v>
      </c>
      <c r="Z28" t="s">
        <v>130</v>
      </c>
      <c r="AA28" t="s">
        <v>42</v>
      </c>
      <c r="AB28" t="s">
        <v>49</v>
      </c>
      <c r="AC28">
        <v>44773</v>
      </c>
      <c r="AD28" t="s">
        <v>2261</v>
      </c>
      <c r="AF28" t="s">
        <v>4316</v>
      </c>
    </row>
    <row r="29" spans="1:32" x14ac:dyDescent="0.2">
      <c r="A29">
        <v>8028</v>
      </c>
      <c r="D29" t="s">
        <v>31</v>
      </c>
      <c r="E29" t="s">
        <v>4710</v>
      </c>
      <c r="G29" t="s">
        <v>3614</v>
      </c>
      <c r="H29" t="s">
        <v>392</v>
      </c>
      <c r="I29" t="s">
        <v>2264</v>
      </c>
      <c r="J29" t="s">
        <v>34</v>
      </c>
      <c r="K29" t="s">
        <v>2110</v>
      </c>
      <c r="L29" t="s">
        <v>2111</v>
      </c>
      <c r="M29" t="s">
        <v>4600</v>
      </c>
      <c r="N29" t="s">
        <v>2266</v>
      </c>
      <c r="O29" t="s">
        <v>2267</v>
      </c>
      <c r="P29" t="s">
        <v>651</v>
      </c>
      <c r="Q29" t="s">
        <v>42</v>
      </c>
      <c r="R29">
        <v>46140</v>
      </c>
      <c r="S29" t="s">
        <v>2268</v>
      </c>
      <c r="T29">
        <v>39.8091899048488</v>
      </c>
      <c r="U29">
        <v>-85.774327146748504</v>
      </c>
      <c r="V29">
        <v>4</v>
      </c>
      <c r="W29" t="s">
        <v>2264</v>
      </c>
      <c r="X29" t="s">
        <v>2265</v>
      </c>
      <c r="Y29" t="s">
        <v>2269</v>
      </c>
      <c r="Z29" t="s">
        <v>651</v>
      </c>
      <c r="AA29" t="s">
        <v>42</v>
      </c>
      <c r="AB29" t="s">
        <v>49</v>
      </c>
      <c r="AC29">
        <v>44773</v>
      </c>
      <c r="AD29" t="s">
        <v>2270</v>
      </c>
      <c r="AF29" t="s">
        <v>4316</v>
      </c>
    </row>
    <row r="30" spans="1:32" x14ac:dyDescent="0.2">
      <c r="A30">
        <v>8029</v>
      </c>
      <c r="D30" t="s">
        <v>31</v>
      </c>
      <c r="E30" t="s">
        <v>4710</v>
      </c>
      <c r="G30" t="s">
        <v>3614</v>
      </c>
      <c r="H30" t="s">
        <v>392</v>
      </c>
      <c r="I30" t="s">
        <v>2271</v>
      </c>
      <c r="J30" t="s">
        <v>34</v>
      </c>
      <c r="K30" t="s">
        <v>2110</v>
      </c>
      <c r="L30" t="s">
        <v>2111</v>
      </c>
      <c r="M30" t="s">
        <v>4601</v>
      </c>
      <c r="N30" t="s">
        <v>2273</v>
      </c>
      <c r="O30" t="s">
        <v>2274</v>
      </c>
      <c r="P30" t="s">
        <v>766</v>
      </c>
      <c r="Q30" t="s">
        <v>42</v>
      </c>
      <c r="R30">
        <v>75247</v>
      </c>
      <c r="S30" t="s">
        <v>2275</v>
      </c>
      <c r="T30">
        <v>32.805082476659599</v>
      </c>
      <c r="U30">
        <v>-96.868378912730407</v>
      </c>
      <c r="V30">
        <v>32</v>
      </c>
      <c r="W30" t="s">
        <v>2271</v>
      </c>
      <c r="X30" t="s">
        <v>2276</v>
      </c>
      <c r="Y30" t="s">
        <v>2274</v>
      </c>
      <c r="Z30" t="s">
        <v>766</v>
      </c>
      <c r="AA30" t="s">
        <v>42</v>
      </c>
      <c r="AB30" t="s">
        <v>49</v>
      </c>
      <c r="AC30">
        <v>44773</v>
      </c>
      <c r="AD30" t="s">
        <v>2277</v>
      </c>
      <c r="AE30" t="s">
        <v>2278</v>
      </c>
      <c r="AF30" t="s">
        <v>4316</v>
      </c>
    </row>
    <row r="31" spans="1:32" x14ac:dyDescent="0.2">
      <c r="A31">
        <v>8030</v>
      </c>
      <c r="D31" t="s">
        <v>31</v>
      </c>
      <c r="E31" t="s">
        <v>4710</v>
      </c>
      <c r="G31" t="s">
        <v>3614</v>
      </c>
      <c r="H31" t="s">
        <v>392</v>
      </c>
      <c r="I31" t="s">
        <v>2279</v>
      </c>
      <c r="J31" t="s">
        <v>34</v>
      </c>
      <c r="K31" t="s">
        <v>2110</v>
      </c>
      <c r="L31" t="s">
        <v>2280</v>
      </c>
      <c r="M31" t="s">
        <v>4602</v>
      </c>
      <c r="N31" t="s">
        <v>2282</v>
      </c>
      <c r="O31" t="s">
        <v>2283</v>
      </c>
      <c r="P31" t="s">
        <v>885</v>
      </c>
      <c r="Q31" t="s">
        <v>42</v>
      </c>
      <c r="R31">
        <v>85034</v>
      </c>
      <c r="S31" t="s">
        <v>2284</v>
      </c>
      <c r="T31">
        <v>33.448159928523303</v>
      </c>
      <c r="U31">
        <v>-112.052661675537</v>
      </c>
      <c r="V31" t="s">
        <v>2285</v>
      </c>
      <c r="W31" t="s">
        <v>2286</v>
      </c>
      <c r="X31" t="s">
        <v>2281</v>
      </c>
      <c r="Y31" t="s">
        <v>2283</v>
      </c>
      <c r="Z31" t="s">
        <v>885</v>
      </c>
      <c r="AA31" t="s">
        <v>42</v>
      </c>
      <c r="AB31" t="s">
        <v>49</v>
      </c>
      <c r="AC31">
        <v>44773</v>
      </c>
      <c r="AD31" t="s">
        <v>2287</v>
      </c>
      <c r="AF31" t="s">
        <v>4316</v>
      </c>
    </row>
    <row r="32" spans="1:32" x14ac:dyDescent="0.2">
      <c r="A32">
        <v>8031</v>
      </c>
      <c r="D32" t="s">
        <v>31</v>
      </c>
      <c r="E32" t="s">
        <v>4710</v>
      </c>
      <c r="G32" t="s">
        <v>3614</v>
      </c>
      <c r="H32" t="s">
        <v>392</v>
      </c>
      <c r="I32" t="s">
        <v>791</v>
      </c>
      <c r="J32" t="s">
        <v>61</v>
      </c>
      <c r="K32" t="s">
        <v>4867</v>
      </c>
      <c r="L32" t="s">
        <v>4868</v>
      </c>
      <c r="M32" t="s">
        <v>4603</v>
      </c>
      <c r="N32" t="s">
        <v>794</v>
      </c>
      <c r="O32" t="s">
        <v>795</v>
      </c>
      <c r="P32" t="s">
        <v>344</v>
      </c>
      <c r="Q32" t="s">
        <v>42</v>
      </c>
      <c r="R32" t="s">
        <v>796</v>
      </c>
      <c r="S32" t="s">
        <v>2289</v>
      </c>
      <c r="T32">
        <v>41.904379346057198</v>
      </c>
      <c r="U32">
        <v>-71.0245526022847</v>
      </c>
      <c r="V32">
        <v>120</v>
      </c>
      <c r="W32" t="s">
        <v>798</v>
      </c>
      <c r="X32" t="s">
        <v>799</v>
      </c>
      <c r="Y32" t="s">
        <v>800</v>
      </c>
      <c r="Z32" t="s">
        <v>766</v>
      </c>
      <c r="AA32" t="s">
        <v>42</v>
      </c>
      <c r="AB32" t="s">
        <v>49</v>
      </c>
      <c r="AC32">
        <v>44773</v>
      </c>
      <c r="AD32" t="s">
        <v>2290</v>
      </c>
      <c r="AE32" t="s">
        <v>2291</v>
      </c>
      <c r="AF32" t="s">
        <v>4316</v>
      </c>
    </row>
    <row r="33" spans="1:32" x14ac:dyDescent="0.2">
      <c r="A33">
        <v>8033</v>
      </c>
      <c r="D33" t="s">
        <v>31</v>
      </c>
      <c r="E33" t="s">
        <v>4710</v>
      </c>
      <c r="G33" t="s">
        <v>3614</v>
      </c>
      <c r="H33" t="s">
        <v>392</v>
      </c>
      <c r="I33" t="s">
        <v>2293</v>
      </c>
      <c r="J33" t="s">
        <v>34</v>
      </c>
      <c r="K33" t="s">
        <v>2110</v>
      </c>
      <c r="L33" t="s">
        <v>2111</v>
      </c>
      <c r="M33" t="s">
        <v>4604</v>
      </c>
      <c r="N33" t="s">
        <v>2295</v>
      </c>
      <c r="O33" t="s">
        <v>2296</v>
      </c>
      <c r="P33" t="s">
        <v>959</v>
      </c>
      <c r="Q33" t="s">
        <v>42</v>
      </c>
      <c r="R33" t="s">
        <v>2297</v>
      </c>
      <c r="S33" t="s">
        <v>2298</v>
      </c>
      <c r="T33">
        <v>34.260296820476498</v>
      </c>
      <c r="U33">
        <v>-83.867918216228006</v>
      </c>
      <c r="V33">
        <v>26</v>
      </c>
      <c r="W33" t="s">
        <v>2293</v>
      </c>
      <c r="X33" t="s">
        <v>2294</v>
      </c>
      <c r="Y33" t="s">
        <v>2296</v>
      </c>
      <c r="Z33" t="s">
        <v>959</v>
      </c>
      <c r="AA33" t="s">
        <v>42</v>
      </c>
      <c r="AB33" t="s">
        <v>49</v>
      </c>
      <c r="AC33">
        <v>44773</v>
      </c>
      <c r="AD33" t="s">
        <v>2299</v>
      </c>
      <c r="AF33" t="s">
        <v>4316</v>
      </c>
    </row>
    <row r="34" spans="1:32" x14ac:dyDescent="0.2">
      <c r="A34">
        <v>8034</v>
      </c>
      <c r="D34" t="s">
        <v>31</v>
      </c>
      <c r="E34" t="s">
        <v>4710</v>
      </c>
      <c r="G34" t="s">
        <v>3614</v>
      </c>
      <c r="H34" t="s">
        <v>392</v>
      </c>
      <c r="I34" t="s">
        <v>2300</v>
      </c>
      <c r="J34" t="s">
        <v>34</v>
      </c>
      <c r="K34" t="s">
        <v>4869</v>
      </c>
      <c r="L34" t="s">
        <v>4870</v>
      </c>
      <c r="M34" t="s">
        <v>4605</v>
      </c>
      <c r="N34" t="s">
        <v>2303</v>
      </c>
      <c r="O34" t="s">
        <v>2304</v>
      </c>
      <c r="P34" t="s">
        <v>351</v>
      </c>
      <c r="Q34" t="s">
        <v>42</v>
      </c>
      <c r="R34" t="s">
        <v>2305</v>
      </c>
      <c r="S34" t="s">
        <v>2306</v>
      </c>
      <c r="T34">
        <v>40.327538026044799</v>
      </c>
      <c r="U34">
        <v>-83.071978031388198</v>
      </c>
      <c r="V34">
        <v>30</v>
      </c>
      <c r="W34" t="s">
        <v>2307</v>
      </c>
      <c r="X34" t="s">
        <v>2302</v>
      </c>
      <c r="Y34" t="s">
        <v>2304</v>
      </c>
      <c r="Z34" t="s">
        <v>351</v>
      </c>
      <c r="AA34" t="s">
        <v>42</v>
      </c>
      <c r="AB34" t="s">
        <v>49</v>
      </c>
      <c r="AC34">
        <v>44773</v>
      </c>
      <c r="AD34" t="s">
        <v>2308</v>
      </c>
      <c r="AE34" t="s">
        <v>2309</v>
      </c>
      <c r="AF34" t="s">
        <v>4316</v>
      </c>
    </row>
    <row r="35" spans="1:32" x14ac:dyDescent="0.2">
      <c r="A35">
        <v>8036</v>
      </c>
      <c r="D35" t="s">
        <v>31</v>
      </c>
      <c r="E35" t="s">
        <v>4710</v>
      </c>
      <c r="G35" t="s">
        <v>3614</v>
      </c>
      <c r="H35" t="s">
        <v>392</v>
      </c>
      <c r="I35" t="s">
        <v>821</v>
      </c>
      <c r="J35" t="s">
        <v>34</v>
      </c>
      <c r="K35" t="s">
        <v>2311</v>
      </c>
      <c r="L35" t="s">
        <v>2311</v>
      </c>
      <c r="M35" t="s">
        <v>4386</v>
      </c>
      <c r="N35" t="s">
        <v>2312</v>
      </c>
      <c r="O35" t="s">
        <v>828</v>
      </c>
      <c r="P35" t="s">
        <v>511</v>
      </c>
      <c r="Q35" t="s">
        <v>42</v>
      </c>
      <c r="R35" t="s">
        <v>2313</v>
      </c>
      <c r="S35" t="s">
        <v>2314</v>
      </c>
      <c r="T35">
        <v>40.017734812331199</v>
      </c>
      <c r="U35">
        <v>-105.277602404533</v>
      </c>
      <c r="W35" t="s">
        <v>821</v>
      </c>
      <c r="X35" t="s">
        <v>823</v>
      </c>
      <c r="Y35" t="s">
        <v>828</v>
      </c>
      <c r="Z35" t="s">
        <v>511</v>
      </c>
      <c r="AA35" t="s">
        <v>42</v>
      </c>
      <c r="AB35" t="s">
        <v>49</v>
      </c>
      <c r="AC35">
        <v>44773</v>
      </c>
      <c r="AD35" t="s">
        <v>823</v>
      </c>
      <c r="AF35" t="s">
        <v>4316</v>
      </c>
    </row>
    <row r="36" spans="1:32" x14ac:dyDescent="0.2">
      <c r="A36">
        <v>8037</v>
      </c>
      <c r="D36" t="s">
        <v>31</v>
      </c>
      <c r="E36" t="s">
        <v>4710</v>
      </c>
      <c r="G36" t="s">
        <v>3614</v>
      </c>
      <c r="H36" t="s">
        <v>392</v>
      </c>
      <c r="I36" t="s">
        <v>2315</v>
      </c>
      <c r="J36" t="s">
        <v>61</v>
      </c>
      <c r="K36" t="s">
        <v>2135</v>
      </c>
      <c r="L36" t="s">
        <v>2144</v>
      </c>
      <c r="M36" t="s">
        <v>4606</v>
      </c>
      <c r="N36" t="s">
        <v>2317</v>
      </c>
      <c r="O36" t="s">
        <v>2318</v>
      </c>
      <c r="P36" t="s">
        <v>344</v>
      </c>
      <c r="Q36" t="s">
        <v>42</v>
      </c>
      <c r="R36" t="s">
        <v>2319</v>
      </c>
      <c r="S36" t="s">
        <v>2320</v>
      </c>
      <c r="T36">
        <v>41.719619999999999</v>
      </c>
      <c r="U36">
        <v>-70.965350802578897</v>
      </c>
      <c r="V36">
        <v>120</v>
      </c>
      <c r="W36" t="s">
        <v>2315</v>
      </c>
      <c r="X36" t="s">
        <v>2316</v>
      </c>
      <c r="Y36" t="s">
        <v>2318</v>
      </c>
      <c r="Z36" t="s">
        <v>344</v>
      </c>
      <c r="AA36" t="s">
        <v>42</v>
      </c>
      <c r="AB36" t="s">
        <v>49</v>
      </c>
      <c r="AC36">
        <v>44773</v>
      </c>
      <c r="AD36" t="s">
        <v>2321</v>
      </c>
      <c r="AF36" t="s">
        <v>4316</v>
      </c>
    </row>
    <row r="37" spans="1:32" x14ac:dyDescent="0.2">
      <c r="A37">
        <v>8038</v>
      </c>
      <c r="D37" t="s">
        <v>31</v>
      </c>
      <c r="E37" t="s">
        <v>4710</v>
      </c>
      <c r="G37" t="s">
        <v>3614</v>
      </c>
      <c r="H37" t="s">
        <v>392</v>
      </c>
      <c r="I37" t="s">
        <v>2322</v>
      </c>
      <c r="J37" t="s">
        <v>61</v>
      </c>
      <c r="K37" t="s">
        <v>2127</v>
      </c>
      <c r="L37" t="s">
        <v>2138</v>
      </c>
      <c r="M37" t="s">
        <v>4607</v>
      </c>
      <c r="N37" t="s">
        <v>2324</v>
      </c>
      <c r="O37" t="s">
        <v>1325</v>
      </c>
      <c r="P37" t="s">
        <v>405</v>
      </c>
      <c r="Q37" t="s">
        <v>42</v>
      </c>
      <c r="R37">
        <v>94025</v>
      </c>
      <c r="S37" t="s">
        <v>2325</v>
      </c>
      <c r="T37">
        <v>37.481239000000002</v>
      </c>
      <c r="U37">
        <v>-122.173807</v>
      </c>
      <c r="W37" t="s">
        <v>2326</v>
      </c>
      <c r="X37" t="s">
        <v>2323</v>
      </c>
      <c r="Y37" t="s">
        <v>1325</v>
      </c>
      <c r="Z37" t="s">
        <v>405</v>
      </c>
      <c r="AA37" t="s">
        <v>42</v>
      </c>
      <c r="AB37" t="s">
        <v>49</v>
      </c>
      <c r="AC37">
        <v>44773</v>
      </c>
      <c r="AD37" t="s">
        <v>2327</v>
      </c>
      <c r="AE37" t="s">
        <v>2328</v>
      </c>
      <c r="AF37" t="s">
        <v>4316</v>
      </c>
    </row>
    <row r="38" spans="1:32" x14ac:dyDescent="0.2">
      <c r="A38">
        <v>8039</v>
      </c>
      <c r="D38" t="s">
        <v>31</v>
      </c>
      <c r="E38" t="s">
        <v>4710</v>
      </c>
      <c r="G38" t="s">
        <v>3614</v>
      </c>
      <c r="H38" t="s">
        <v>392</v>
      </c>
      <c r="I38" t="s">
        <v>852</v>
      </c>
      <c r="J38" t="s">
        <v>34</v>
      </c>
      <c r="K38" t="s">
        <v>2135</v>
      </c>
      <c r="L38" t="s">
        <v>2329</v>
      </c>
      <c r="M38" t="s">
        <v>4396</v>
      </c>
      <c r="N38" t="s">
        <v>2330</v>
      </c>
      <c r="O38" t="s">
        <v>855</v>
      </c>
      <c r="P38" t="s">
        <v>296</v>
      </c>
      <c r="Q38" t="s">
        <v>42</v>
      </c>
      <c r="R38">
        <v>80241</v>
      </c>
      <c r="S38" t="s">
        <v>856</v>
      </c>
      <c r="T38">
        <v>39.920523417751703</v>
      </c>
      <c r="U38">
        <v>-104.983330033033</v>
      </c>
      <c r="V38">
        <v>54</v>
      </c>
      <c r="W38" t="s">
        <v>852</v>
      </c>
      <c r="X38" t="s">
        <v>853</v>
      </c>
      <c r="Y38" t="s">
        <v>855</v>
      </c>
      <c r="Z38" t="s">
        <v>296</v>
      </c>
      <c r="AA38" t="s">
        <v>42</v>
      </c>
      <c r="AB38" t="s">
        <v>49</v>
      </c>
      <c r="AC38">
        <v>44773</v>
      </c>
      <c r="AD38" t="s">
        <v>2331</v>
      </c>
      <c r="AF38" t="s">
        <v>4316</v>
      </c>
    </row>
    <row r="39" spans="1:32" x14ac:dyDescent="0.2">
      <c r="A39">
        <v>8040</v>
      </c>
      <c r="D39" t="s">
        <v>31</v>
      </c>
      <c r="E39" t="s">
        <v>4710</v>
      </c>
      <c r="G39" t="s">
        <v>3614</v>
      </c>
      <c r="H39" t="s">
        <v>392</v>
      </c>
      <c r="I39" t="s">
        <v>1473</v>
      </c>
      <c r="J39" t="s">
        <v>61</v>
      </c>
      <c r="K39" t="s">
        <v>2185</v>
      </c>
      <c r="L39" t="s">
        <v>2332</v>
      </c>
      <c r="M39" t="s">
        <v>4457</v>
      </c>
      <c r="N39" t="s">
        <v>1475</v>
      </c>
      <c r="O39" t="s">
        <v>1476</v>
      </c>
      <c r="P39" t="s">
        <v>959</v>
      </c>
      <c r="Q39" t="s">
        <v>42</v>
      </c>
      <c r="R39">
        <v>30076</v>
      </c>
      <c r="S39" t="s">
        <v>1477</v>
      </c>
      <c r="T39">
        <v>34.0625855775804</v>
      </c>
      <c r="U39">
        <v>-84.315704417356997</v>
      </c>
      <c r="V39">
        <v>33</v>
      </c>
      <c r="W39" t="s">
        <v>1478</v>
      </c>
      <c r="X39" t="s">
        <v>2333</v>
      </c>
      <c r="Y39" t="s">
        <v>1480</v>
      </c>
      <c r="Z39" t="s">
        <v>1480</v>
      </c>
      <c r="AA39" t="s">
        <v>366</v>
      </c>
      <c r="AB39" t="s">
        <v>49</v>
      </c>
      <c r="AC39">
        <v>44773</v>
      </c>
      <c r="AD39" t="s">
        <v>2334</v>
      </c>
      <c r="AF39" t="s">
        <v>4316</v>
      </c>
    </row>
    <row r="40" spans="1:32" x14ac:dyDescent="0.2">
      <c r="A40">
        <v>8041</v>
      </c>
      <c r="D40" t="s">
        <v>31</v>
      </c>
      <c r="E40" t="s">
        <v>4710</v>
      </c>
      <c r="G40" t="s">
        <v>3614</v>
      </c>
      <c r="H40" t="s">
        <v>392</v>
      </c>
      <c r="I40" t="s">
        <v>2335</v>
      </c>
      <c r="J40" t="s">
        <v>61</v>
      </c>
      <c r="K40" t="s">
        <v>2127</v>
      </c>
      <c r="L40" t="s">
        <v>2138</v>
      </c>
      <c r="M40" t="s">
        <v>4608</v>
      </c>
      <c r="N40" t="s">
        <v>2337</v>
      </c>
      <c r="O40" t="s">
        <v>2338</v>
      </c>
      <c r="P40" t="s">
        <v>296</v>
      </c>
      <c r="Q40" t="s">
        <v>42</v>
      </c>
      <c r="R40">
        <v>80302</v>
      </c>
      <c r="S40" t="s">
        <v>2339</v>
      </c>
      <c r="T40">
        <v>40.017734812331199</v>
      </c>
      <c r="U40">
        <v>-105.277602404533</v>
      </c>
      <c r="V40">
        <v>164</v>
      </c>
      <c r="W40" t="s">
        <v>2335</v>
      </c>
      <c r="X40" t="s">
        <v>2336</v>
      </c>
      <c r="Y40" t="s">
        <v>2340</v>
      </c>
      <c r="Z40" t="s">
        <v>296</v>
      </c>
      <c r="AA40" t="s">
        <v>42</v>
      </c>
      <c r="AB40" t="s">
        <v>49</v>
      </c>
      <c r="AC40">
        <v>44773</v>
      </c>
      <c r="AD40" t="s">
        <v>2341</v>
      </c>
      <c r="AF40" t="s">
        <v>4316</v>
      </c>
    </row>
    <row r="41" spans="1:32" x14ac:dyDescent="0.2">
      <c r="A41">
        <v>8042</v>
      </c>
      <c r="D41" t="s">
        <v>31</v>
      </c>
      <c r="E41" t="s">
        <v>4710</v>
      </c>
      <c r="G41" t="s">
        <v>3614</v>
      </c>
      <c r="H41" t="s">
        <v>392</v>
      </c>
      <c r="I41" t="s">
        <v>2342</v>
      </c>
      <c r="J41" t="s">
        <v>34</v>
      </c>
      <c r="K41" t="s">
        <v>2127</v>
      </c>
      <c r="L41" t="s">
        <v>2138</v>
      </c>
      <c r="M41" t="s">
        <v>4609</v>
      </c>
      <c r="N41" t="s">
        <v>2344</v>
      </c>
      <c r="O41" t="s">
        <v>3611</v>
      </c>
      <c r="P41" t="s">
        <v>2345</v>
      </c>
      <c r="Q41" t="s">
        <v>42</v>
      </c>
      <c r="R41">
        <v>20036</v>
      </c>
      <c r="S41" t="s">
        <v>2346</v>
      </c>
      <c r="T41">
        <v>38.907699952036403</v>
      </c>
      <c r="U41">
        <v>-77.042670887254403</v>
      </c>
      <c r="W41" t="s">
        <v>2342</v>
      </c>
      <c r="X41" t="s">
        <v>2343</v>
      </c>
      <c r="Y41" t="s">
        <v>602</v>
      </c>
      <c r="Z41" t="s">
        <v>602</v>
      </c>
      <c r="AA41" t="s">
        <v>604</v>
      </c>
      <c r="AB41" t="s">
        <v>49</v>
      </c>
      <c r="AC41">
        <v>44443</v>
      </c>
      <c r="AD41" t="s">
        <v>2343</v>
      </c>
      <c r="AE41" t="s">
        <v>2347</v>
      </c>
      <c r="AF41" t="s">
        <v>4316</v>
      </c>
    </row>
    <row r="42" spans="1:32" x14ac:dyDescent="0.2">
      <c r="A42">
        <v>8043</v>
      </c>
      <c r="D42" t="s">
        <v>31</v>
      </c>
      <c r="E42" t="s">
        <v>4710</v>
      </c>
      <c r="G42" t="s">
        <v>3614</v>
      </c>
      <c r="H42" t="s">
        <v>392</v>
      </c>
      <c r="I42" t="s">
        <v>2348</v>
      </c>
      <c r="J42" t="s">
        <v>34</v>
      </c>
      <c r="K42" t="s">
        <v>2135</v>
      </c>
      <c r="L42" t="s">
        <v>2349</v>
      </c>
      <c r="M42" t="s">
        <v>4610</v>
      </c>
      <c r="N42" t="s">
        <v>2351</v>
      </c>
      <c r="O42" t="s">
        <v>2352</v>
      </c>
      <c r="P42" t="s">
        <v>938</v>
      </c>
      <c r="Q42" t="s">
        <v>42</v>
      </c>
      <c r="R42">
        <v>33702</v>
      </c>
      <c r="S42" t="s">
        <v>2353</v>
      </c>
      <c r="T42">
        <v>27.859184243618301</v>
      </c>
      <c r="U42">
        <v>-82.645987345224299</v>
      </c>
      <c r="W42" t="s">
        <v>2354</v>
      </c>
      <c r="X42" t="s">
        <v>2350</v>
      </c>
      <c r="Y42" t="s">
        <v>2352</v>
      </c>
      <c r="Z42" t="s">
        <v>938</v>
      </c>
      <c r="AA42" t="s">
        <v>42</v>
      </c>
      <c r="AB42" t="s">
        <v>49</v>
      </c>
      <c r="AC42">
        <v>44443</v>
      </c>
      <c r="AD42" t="s">
        <v>2350</v>
      </c>
      <c r="AE42" t="s">
        <v>2355</v>
      </c>
      <c r="AF42" t="s">
        <v>4316</v>
      </c>
    </row>
    <row r="43" spans="1:32" x14ac:dyDescent="0.2">
      <c r="A43">
        <v>8044</v>
      </c>
      <c r="D43" t="s">
        <v>31</v>
      </c>
      <c r="E43" t="s">
        <v>4710</v>
      </c>
      <c r="G43" t="s">
        <v>3614</v>
      </c>
      <c r="H43" t="s">
        <v>392</v>
      </c>
      <c r="I43" t="s">
        <v>2356</v>
      </c>
      <c r="J43" t="s">
        <v>61</v>
      </c>
      <c r="K43" t="s">
        <v>2311</v>
      </c>
      <c r="L43" t="s">
        <v>2311</v>
      </c>
      <c r="M43" t="s">
        <v>4611</v>
      </c>
      <c r="U43" t="s">
        <v>61</v>
      </c>
      <c r="W43" t="s">
        <v>2356</v>
      </c>
      <c r="X43" t="s">
        <v>2357</v>
      </c>
      <c r="Y43" t="s">
        <v>2358</v>
      </c>
      <c r="Z43" t="s">
        <v>2359</v>
      </c>
      <c r="AA43" t="s">
        <v>1308</v>
      </c>
      <c r="AB43" t="s">
        <v>49</v>
      </c>
      <c r="AC43">
        <v>44773</v>
      </c>
      <c r="AD43" t="s">
        <v>2357</v>
      </c>
      <c r="AE43" t="s">
        <v>2360</v>
      </c>
      <c r="AF43" t="s">
        <v>4316</v>
      </c>
    </row>
    <row r="44" spans="1:32" x14ac:dyDescent="0.2">
      <c r="A44">
        <v>8045</v>
      </c>
      <c r="D44" t="s">
        <v>31</v>
      </c>
      <c r="E44" t="s">
        <v>4710</v>
      </c>
      <c r="G44" t="s">
        <v>3614</v>
      </c>
      <c r="H44" t="s">
        <v>392</v>
      </c>
      <c r="I44" t="s">
        <v>2361</v>
      </c>
      <c r="J44" t="s">
        <v>34</v>
      </c>
      <c r="K44" t="s">
        <v>2135</v>
      </c>
      <c r="L44" t="s">
        <v>2362</v>
      </c>
      <c r="M44" t="s">
        <v>4612</v>
      </c>
      <c r="N44" t="s">
        <v>2364</v>
      </c>
      <c r="O44" t="s">
        <v>2365</v>
      </c>
      <c r="P44" t="s">
        <v>2366</v>
      </c>
      <c r="Q44" t="s">
        <v>42</v>
      </c>
      <c r="R44">
        <v>70776</v>
      </c>
      <c r="S44" t="s">
        <v>2367</v>
      </c>
      <c r="T44">
        <v>30.235425884534699</v>
      </c>
      <c r="U44">
        <v>-91.098824546776896</v>
      </c>
      <c r="V44">
        <v>227</v>
      </c>
      <c r="W44" t="s">
        <v>2361</v>
      </c>
      <c r="X44" t="s">
        <v>2363</v>
      </c>
      <c r="Y44" t="s">
        <v>2368</v>
      </c>
      <c r="Z44" t="s">
        <v>344</v>
      </c>
      <c r="AA44" t="s">
        <v>42</v>
      </c>
      <c r="AB44" t="s">
        <v>49</v>
      </c>
      <c r="AC44">
        <v>44773</v>
      </c>
      <c r="AD44" t="s">
        <v>2369</v>
      </c>
      <c r="AF44" t="s">
        <v>4316</v>
      </c>
    </row>
    <row r="45" spans="1:32" x14ac:dyDescent="0.2">
      <c r="A45">
        <v>8046</v>
      </c>
      <c r="D45" t="s">
        <v>31</v>
      </c>
      <c r="E45" t="s">
        <v>4710</v>
      </c>
      <c r="G45" t="s">
        <v>3614</v>
      </c>
      <c r="H45" t="s">
        <v>392</v>
      </c>
      <c r="I45" t="s">
        <v>2370</v>
      </c>
      <c r="J45" t="s">
        <v>34</v>
      </c>
      <c r="K45" t="s">
        <v>2185</v>
      </c>
      <c r="L45" t="s">
        <v>2371</v>
      </c>
      <c r="M45" t="s">
        <v>4613</v>
      </c>
      <c r="N45" t="s">
        <v>2373</v>
      </c>
      <c r="O45" t="s">
        <v>1552</v>
      </c>
      <c r="P45" t="s">
        <v>766</v>
      </c>
      <c r="Q45" t="s">
        <v>42</v>
      </c>
      <c r="R45">
        <v>78665</v>
      </c>
      <c r="S45" t="s">
        <v>1553</v>
      </c>
      <c r="T45">
        <v>30.553244000954301</v>
      </c>
      <c r="U45">
        <v>-97.683485175848006</v>
      </c>
      <c r="V45">
        <v>375</v>
      </c>
      <c r="W45" t="s">
        <v>2370</v>
      </c>
      <c r="X45" t="s">
        <v>2372</v>
      </c>
      <c r="Y45" t="s">
        <v>2374</v>
      </c>
      <c r="Z45" t="s">
        <v>2375</v>
      </c>
      <c r="AA45" t="s">
        <v>2376</v>
      </c>
      <c r="AB45" t="s">
        <v>49</v>
      </c>
      <c r="AC45">
        <v>44773</v>
      </c>
      <c r="AD45" t="s">
        <v>2377</v>
      </c>
      <c r="AE45" t="s">
        <v>2378</v>
      </c>
      <c r="AF45" t="s">
        <v>4316</v>
      </c>
    </row>
    <row r="46" spans="1:32" x14ac:dyDescent="0.2">
      <c r="A46">
        <v>8047</v>
      </c>
      <c r="D46" t="s">
        <v>31</v>
      </c>
      <c r="E46" t="s">
        <v>4710</v>
      </c>
      <c r="G46" t="s">
        <v>3614</v>
      </c>
      <c r="H46" t="s">
        <v>392</v>
      </c>
      <c r="I46" t="s">
        <v>2379</v>
      </c>
      <c r="J46" t="s">
        <v>61</v>
      </c>
      <c r="K46" t="s">
        <v>2127</v>
      </c>
      <c r="L46" t="s">
        <v>2380</v>
      </c>
      <c r="M46" t="s">
        <v>4614</v>
      </c>
      <c r="N46" t="s">
        <v>2382</v>
      </c>
      <c r="O46" t="s">
        <v>1609</v>
      </c>
      <c r="P46" t="s">
        <v>344</v>
      </c>
      <c r="Q46" t="s">
        <v>42</v>
      </c>
      <c r="R46" t="s">
        <v>2383</v>
      </c>
      <c r="S46" t="s">
        <v>2384</v>
      </c>
      <c r="T46">
        <v>42.355629319654099</v>
      </c>
      <c r="U46">
        <v>-71.057591044918496</v>
      </c>
      <c r="V46">
        <v>133</v>
      </c>
      <c r="W46" t="s">
        <v>2379</v>
      </c>
      <c r="X46" t="s">
        <v>2381</v>
      </c>
      <c r="Y46" t="s">
        <v>1609</v>
      </c>
      <c r="Z46" t="s">
        <v>344</v>
      </c>
      <c r="AA46" t="s">
        <v>42</v>
      </c>
      <c r="AB46" t="s">
        <v>49</v>
      </c>
      <c r="AC46">
        <v>44773</v>
      </c>
      <c r="AD46" t="s">
        <v>2385</v>
      </c>
      <c r="AF46" t="s">
        <v>4316</v>
      </c>
    </row>
    <row r="47" spans="1:32" x14ac:dyDescent="0.2">
      <c r="A47">
        <v>8048</v>
      </c>
      <c r="D47" t="s">
        <v>31</v>
      </c>
      <c r="E47" t="s">
        <v>4710</v>
      </c>
      <c r="G47" t="s">
        <v>3614</v>
      </c>
      <c r="H47" t="s">
        <v>392</v>
      </c>
      <c r="I47" t="s">
        <v>2379</v>
      </c>
      <c r="J47" t="s">
        <v>61</v>
      </c>
      <c r="K47" t="s">
        <v>2127</v>
      </c>
      <c r="L47" t="s">
        <v>2380</v>
      </c>
      <c r="M47" t="s">
        <v>4614</v>
      </c>
      <c r="N47" t="s">
        <v>2386</v>
      </c>
      <c r="O47" t="s">
        <v>2061</v>
      </c>
      <c r="P47" t="s">
        <v>331</v>
      </c>
      <c r="Q47" t="s">
        <v>42</v>
      </c>
      <c r="R47">
        <v>10022</v>
      </c>
      <c r="S47" t="s">
        <v>2387</v>
      </c>
      <c r="T47">
        <v>40.761402701796598</v>
      </c>
      <c r="U47">
        <v>-73.969463331489393</v>
      </c>
      <c r="V47">
        <v>133</v>
      </c>
      <c r="W47" t="s">
        <v>2379</v>
      </c>
      <c r="X47" t="s">
        <v>2381</v>
      </c>
      <c r="Y47" t="s">
        <v>1609</v>
      </c>
      <c r="Z47" t="s">
        <v>344</v>
      </c>
      <c r="AA47" t="s">
        <v>42</v>
      </c>
      <c r="AB47" t="s">
        <v>49</v>
      </c>
      <c r="AC47">
        <v>44773</v>
      </c>
      <c r="AD47" t="s">
        <v>2388</v>
      </c>
      <c r="AF47" t="s">
        <v>4316</v>
      </c>
    </row>
    <row r="48" spans="1:32" x14ac:dyDescent="0.2">
      <c r="A48">
        <v>8049</v>
      </c>
      <c r="D48" t="s">
        <v>31</v>
      </c>
      <c r="E48" t="s">
        <v>4710</v>
      </c>
      <c r="G48" t="s">
        <v>3614</v>
      </c>
      <c r="H48" t="s">
        <v>392</v>
      </c>
      <c r="I48" t="s">
        <v>2389</v>
      </c>
      <c r="J48" t="s">
        <v>34</v>
      </c>
      <c r="K48" t="s">
        <v>2181</v>
      </c>
      <c r="L48" t="s">
        <v>2390</v>
      </c>
      <c r="M48" t="s">
        <v>4615</v>
      </c>
      <c r="N48" t="s">
        <v>2392</v>
      </c>
      <c r="O48" t="s">
        <v>2393</v>
      </c>
      <c r="P48" t="s">
        <v>1360</v>
      </c>
      <c r="Q48" t="s">
        <v>42</v>
      </c>
      <c r="R48" t="s">
        <v>2394</v>
      </c>
      <c r="S48" t="s">
        <v>2395</v>
      </c>
      <c r="T48">
        <v>41.551053844743898</v>
      </c>
      <c r="U48">
        <v>-71.511482904362893</v>
      </c>
      <c r="V48">
        <v>12</v>
      </c>
      <c r="W48" t="s">
        <v>2396</v>
      </c>
      <c r="X48" t="s">
        <v>2391</v>
      </c>
      <c r="Y48" t="s">
        <v>2397</v>
      </c>
      <c r="Z48" t="s">
        <v>4009</v>
      </c>
      <c r="AA48" t="s">
        <v>558</v>
      </c>
      <c r="AB48" t="s">
        <v>49</v>
      </c>
      <c r="AC48">
        <v>44773</v>
      </c>
      <c r="AD48" t="s">
        <v>2398</v>
      </c>
      <c r="AF48" t="s">
        <v>4316</v>
      </c>
    </row>
    <row r="49" spans="1:32" x14ac:dyDescent="0.2">
      <c r="A49">
        <v>8050</v>
      </c>
      <c r="D49" t="s">
        <v>31</v>
      </c>
      <c r="E49" t="s">
        <v>4710</v>
      </c>
      <c r="G49" t="s">
        <v>3614</v>
      </c>
      <c r="H49" t="s">
        <v>392</v>
      </c>
      <c r="I49" t="s">
        <v>2399</v>
      </c>
      <c r="J49" t="s">
        <v>61</v>
      </c>
      <c r="K49" t="s">
        <v>2110</v>
      </c>
      <c r="L49" t="s">
        <v>2400</v>
      </c>
      <c r="M49" t="s">
        <v>4616</v>
      </c>
      <c r="N49" t="s">
        <v>2402</v>
      </c>
      <c r="O49" t="s">
        <v>2403</v>
      </c>
      <c r="P49" t="s">
        <v>511</v>
      </c>
      <c r="Q49" t="s">
        <v>42</v>
      </c>
      <c r="R49">
        <v>19438</v>
      </c>
      <c r="S49" t="s">
        <v>2404</v>
      </c>
      <c r="T49">
        <v>40.267570949513598</v>
      </c>
      <c r="U49">
        <v>-75.3641592888427</v>
      </c>
      <c r="V49">
        <v>25</v>
      </c>
      <c r="W49" t="s">
        <v>2399</v>
      </c>
      <c r="X49" t="s">
        <v>2401</v>
      </c>
      <c r="Y49" t="s">
        <v>2403</v>
      </c>
      <c r="Z49" t="s">
        <v>511</v>
      </c>
      <c r="AA49" t="s">
        <v>42</v>
      </c>
      <c r="AB49" t="s">
        <v>49</v>
      </c>
      <c r="AC49">
        <v>44773</v>
      </c>
      <c r="AD49" t="s">
        <v>2405</v>
      </c>
      <c r="AE49" t="s">
        <v>2406</v>
      </c>
      <c r="AF49" t="s">
        <v>4316</v>
      </c>
    </row>
    <row r="50" spans="1:32" x14ac:dyDescent="0.2">
      <c r="A50">
        <v>8051</v>
      </c>
      <c r="D50" t="s">
        <v>31</v>
      </c>
      <c r="E50" t="s">
        <v>4710</v>
      </c>
      <c r="G50" t="s">
        <v>3614</v>
      </c>
      <c r="H50" t="s">
        <v>392</v>
      </c>
      <c r="I50" t="s">
        <v>2407</v>
      </c>
      <c r="J50" t="s">
        <v>61</v>
      </c>
      <c r="K50" t="s">
        <v>2110</v>
      </c>
      <c r="L50" t="s">
        <v>2408</v>
      </c>
      <c r="M50" t="s">
        <v>4617</v>
      </c>
      <c r="N50" t="s">
        <v>2410</v>
      </c>
      <c r="O50" t="s">
        <v>2411</v>
      </c>
      <c r="P50" t="s">
        <v>1904</v>
      </c>
      <c r="Q50" t="s">
        <v>42</v>
      </c>
      <c r="R50" t="s">
        <v>2412</v>
      </c>
      <c r="S50" t="s">
        <v>2413</v>
      </c>
      <c r="T50">
        <v>45.474729842438599</v>
      </c>
      <c r="U50">
        <v>-122.777659602374</v>
      </c>
      <c r="V50">
        <v>25</v>
      </c>
      <c r="W50" t="s">
        <v>2407</v>
      </c>
      <c r="X50" t="s">
        <v>2409</v>
      </c>
      <c r="Y50" t="s">
        <v>2411</v>
      </c>
      <c r="Z50" t="s">
        <v>1904</v>
      </c>
      <c r="AA50" t="s">
        <v>42</v>
      </c>
      <c r="AB50" t="s">
        <v>49</v>
      </c>
      <c r="AC50">
        <v>44773</v>
      </c>
      <c r="AD50" t="s">
        <v>2414</v>
      </c>
      <c r="AF50" t="s">
        <v>4316</v>
      </c>
    </row>
    <row r="51" spans="1:32" x14ac:dyDescent="0.2">
      <c r="A51">
        <v>8052</v>
      </c>
      <c r="D51" t="s">
        <v>31</v>
      </c>
      <c r="E51" t="s">
        <v>4710</v>
      </c>
      <c r="G51" t="s">
        <v>3614</v>
      </c>
      <c r="H51" t="s">
        <v>392</v>
      </c>
      <c r="I51" t="s">
        <v>2415</v>
      </c>
      <c r="J51" t="s">
        <v>61</v>
      </c>
      <c r="K51" t="s">
        <v>2135</v>
      </c>
      <c r="L51" t="s">
        <v>2416</v>
      </c>
      <c r="M51" t="s">
        <v>4618</v>
      </c>
      <c r="N51" t="s">
        <v>2418</v>
      </c>
      <c r="O51" t="s">
        <v>324</v>
      </c>
      <c r="P51" t="s">
        <v>325</v>
      </c>
      <c r="Q51" t="s">
        <v>42</v>
      </c>
      <c r="R51">
        <v>60641</v>
      </c>
      <c r="S51" t="s">
        <v>2419</v>
      </c>
      <c r="T51">
        <v>41.939419347273102</v>
      </c>
      <c r="U51">
        <v>-87.735807473736898</v>
      </c>
      <c r="V51">
        <v>675</v>
      </c>
      <c r="W51" t="s">
        <v>2415</v>
      </c>
      <c r="X51" t="s">
        <v>2417</v>
      </c>
      <c r="Y51" t="s">
        <v>324</v>
      </c>
      <c r="Z51" t="s">
        <v>325</v>
      </c>
      <c r="AA51" t="s">
        <v>42</v>
      </c>
      <c r="AB51" t="s">
        <v>49</v>
      </c>
      <c r="AC51">
        <v>44773</v>
      </c>
      <c r="AD51" t="s">
        <v>2420</v>
      </c>
      <c r="AF51" t="s">
        <v>4316</v>
      </c>
    </row>
    <row r="52" spans="1:32" x14ac:dyDescent="0.2">
      <c r="A52">
        <v>8053</v>
      </c>
      <c r="D52" t="s">
        <v>31</v>
      </c>
      <c r="E52" t="s">
        <v>4710</v>
      </c>
      <c r="G52" t="s">
        <v>3614</v>
      </c>
      <c r="H52" t="s">
        <v>392</v>
      </c>
      <c r="I52" t="s">
        <v>2421</v>
      </c>
      <c r="J52" t="s">
        <v>61</v>
      </c>
      <c r="K52" t="s">
        <v>4872</v>
      </c>
      <c r="L52" t="s">
        <v>4871</v>
      </c>
      <c r="M52" t="s">
        <v>4619</v>
      </c>
      <c r="N52" t="s">
        <v>2424</v>
      </c>
      <c r="O52" t="s">
        <v>2425</v>
      </c>
      <c r="P52" t="s">
        <v>355</v>
      </c>
      <c r="Q52" t="s">
        <v>42</v>
      </c>
      <c r="R52" t="s">
        <v>2426</v>
      </c>
      <c r="S52" t="s">
        <v>2427</v>
      </c>
      <c r="T52">
        <v>40.542945710871102</v>
      </c>
      <c r="U52">
        <v>-74.551541142270693</v>
      </c>
      <c r="V52">
        <v>20</v>
      </c>
      <c r="W52" t="s">
        <v>2421</v>
      </c>
      <c r="X52" t="s">
        <v>2423</v>
      </c>
      <c r="Y52" t="s">
        <v>2425</v>
      </c>
      <c r="Z52" t="s">
        <v>355</v>
      </c>
      <c r="AA52" t="s">
        <v>42</v>
      </c>
      <c r="AB52" t="s">
        <v>49</v>
      </c>
      <c r="AC52">
        <v>44773</v>
      </c>
      <c r="AD52" t="s">
        <v>2428</v>
      </c>
      <c r="AE52" t="s">
        <v>2429</v>
      </c>
      <c r="AF52" t="s">
        <v>4316</v>
      </c>
    </row>
    <row r="53" spans="1:32" x14ac:dyDescent="0.2">
      <c r="A53">
        <v>8055</v>
      </c>
      <c r="D53" t="s">
        <v>31</v>
      </c>
      <c r="E53" t="s">
        <v>4710</v>
      </c>
      <c r="G53" t="s">
        <v>3614</v>
      </c>
      <c r="H53" t="s">
        <v>392</v>
      </c>
      <c r="I53" t="s">
        <v>2431</v>
      </c>
      <c r="J53" t="s">
        <v>34</v>
      </c>
      <c r="K53" t="s">
        <v>2110</v>
      </c>
      <c r="L53" t="s">
        <v>2432</v>
      </c>
      <c r="M53" t="s">
        <v>4620</v>
      </c>
      <c r="N53" t="s">
        <v>2434</v>
      </c>
      <c r="O53" t="s">
        <v>2435</v>
      </c>
      <c r="P53" t="s">
        <v>351</v>
      </c>
      <c r="Q53" t="s">
        <v>42</v>
      </c>
      <c r="R53">
        <v>44128</v>
      </c>
      <c r="S53" t="s">
        <v>2436</v>
      </c>
      <c r="T53">
        <v>41.4369157144802</v>
      </c>
      <c r="U53">
        <v>-81.491966916365996</v>
      </c>
      <c r="V53">
        <v>60</v>
      </c>
      <c r="W53" t="s">
        <v>2431</v>
      </c>
      <c r="X53" t="s">
        <v>2433</v>
      </c>
      <c r="Y53" t="s">
        <v>2435</v>
      </c>
      <c r="Z53" t="s">
        <v>351</v>
      </c>
      <c r="AA53" t="s">
        <v>42</v>
      </c>
      <c r="AB53" t="s">
        <v>49</v>
      </c>
      <c r="AC53">
        <v>44773</v>
      </c>
      <c r="AD53" t="s">
        <v>2437</v>
      </c>
      <c r="AE53" t="s">
        <v>2438</v>
      </c>
      <c r="AF53" t="s">
        <v>4316</v>
      </c>
    </row>
    <row r="54" spans="1:32" x14ac:dyDescent="0.2">
      <c r="A54">
        <v>8056</v>
      </c>
      <c r="D54" t="s">
        <v>31</v>
      </c>
      <c r="E54" t="s">
        <v>4710</v>
      </c>
      <c r="G54" t="s">
        <v>3614</v>
      </c>
      <c r="H54" t="s">
        <v>392</v>
      </c>
      <c r="I54" t="s">
        <v>1616</v>
      </c>
      <c r="J54" t="s">
        <v>34</v>
      </c>
      <c r="K54" t="s">
        <v>2185</v>
      </c>
      <c r="L54" t="s">
        <v>2439</v>
      </c>
      <c r="M54" t="s">
        <v>4474</v>
      </c>
      <c r="N54" t="s">
        <v>1618</v>
      </c>
      <c r="O54" t="s">
        <v>1619</v>
      </c>
      <c r="P54" t="s">
        <v>133</v>
      </c>
      <c r="Q54" t="s">
        <v>66</v>
      </c>
      <c r="R54" t="s">
        <v>1620</v>
      </c>
      <c r="S54" t="s">
        <v>1621</v>
      </c>
      <c r="T54" t="s">
        <v>2440</v>
      </c>
      <c r="U54">
        <v>-80.537764277628199</v>
      </c>
      <c r="V54">
        <v>60</v>
      </c>
      <c r="W54" t="s">
        <v>1622</v>
      </c>
      <c r="X54" t="s">
        <v>1617</v>
      </c>
      <c r="Y54" t="s">
        <v>1624</v>
      </c>
      <c r="Z54" t="s">
        <v>405</v>
      </c>
      <c r="AA54" t="s">
        <v>42</v>
      </c>
      <c r="AB54" t="s">
        <v>49</v>
      </c>
      <c r="AC54">
        <v>44773</v>
      </c>
      <c r="AD54" t="s">
        <v>2441</v>
      </c>
      <c r="AE54" t="s">
        <v>2442</v>
      </c>
      <c r="AF54" t="s">
        <v>4316</v>
      </c>
    </row>
    <row r="55" spans="1:32" x14ac:dyDescent="0.2">
      <c r="A55">
        <v>8057</v>
      </c>
      <c r="D55" t="s">
        <v>31</v>
      </c>
      <c r="E55" t="s">
        <v>4710</v>
      </c>
      <c r="G55" t="s">
        <v>3614</v>
      </c>
      <c r="H55" t="s">
        <v>392</v>
      </c>
      <c r="I55" t="s">
        <v>1616</v>
      </c>
      <c r="J55" t="s">
        <v>34</v>
      </c>
      <c r="K55" t="s">
        <v>2185</v>
      </c>
      <c r="L55" t="s">
        <v>2439</v>
      </c>
      <c r="M55" t="s">
        <v>4474</v>
      </c>
      <c r="N55" t="s">
        <v>2443</v>
      </c>
      <c r="O55" t="s">
        <v>1624</v>
      </c>
      <c r="P55" t="s">
        <v>405</v>
      </c>
      <c r="Q55" t="s">
        <v>42</v>
      </c>
      <c r="R55">
        <v>94089</v>
      </c>
      <c r="S55" t="s">
        <v>2444</v>
      </c>
      <c r="T55" t="s">
        <v>2440</v>
      </c>
      <c r="U55">
        <v>-121.991784381747</v>
      </c>
      <c r="V55">
        <v>60</v>
      </c>
      <c r="W55" t="s">
        <v>1622</v>
      </c>
      <c r="X55" t="s">
        <v>1617</v>
      </c>
      <c r="Y55" t="s">
        <v>1624</v>
      </c>
      <c r="Z55" t="s">
        <v>405</v>
      </c>
      <c r="AA55" t="s">
        <v>42</v>
      </c>
      <c r="AB55" t="s">
        <v>49</v>
      </c>
      <c r="AC55">
        <v>44773</v>
      </c>
      <c r="AD55" t="s">
        <v>2441</v>
      </c>
      <c r="AE55" t="s">
        <v>2442</v>
      </c>
      <c r="AF55" t="s">
        <v>4316</v>
      </c>
    </row>
    <row r="56" spans="1:32" x14ac:dyDescent="0.2">
      <c r="A56">
        <v>8058</v>
      </c>
      <c r="D56" t="s">
        <v>31</v>
      </c>
      <c r="E56" t="s">
        <v>4710</v>
      </c>
      <c r="G56" t="s">
        <v>3614</v>
      </c>
      <c r="H56" t="s">
        <v>304</v>
      </c>
      <c r="I56" t="s">
        <v>2445</v>
      </c>
      <c r="J56" t="s">
        <v>61</v>
      </c>
      <c r="K56" t="s">
        <v>2135</v>
      </c>
      <c r="L56" t="s">
        <v>2446</v>
      </c>
      <c r="M56" t="s">
        <v>4621</v>
      </c>
      <c r="N56" t="s">
        <v>2448</v>
      </c>
      <c r="O56" t="s">
        <v>2449</v>
      </c>
      <c r="P56" t="s">
        <v>351</v>
      </c>
      <c r="Q56" t="s">
        <v>42</v>
      </c>
      <c r="R56">
        <v>43229</v>
      </c>
      <c r="S56" t="s">
        <v>2450</v>
      </c>
      <c r="T56">
        <v>40.101088578290302</v>
      </c>
      <c r="U56">
        <v>-82.991832772879505</v>
      </c>
      <c r="V56">
        <v>5</v>
      </c>
      <c r="W56" t="s">
        <v>2445</v>
      </c>
      <c r="X56" t="s">
        <v>2447</v>
      </c>
      <c r="Y56" t="s">
        <v>2449</v>
      </c>
      <c r="Z56" t="s">
        <v>351</v>
      </c>
      <c r="AA56" t="s">
        <v>42</v>
      </c>
      <c r="AB56" t="s">
        <v>49</v>
      </c>
      <c r="AC56">
        <v>44773</v>
      </c>
      <c r="AD56" t="s">
        <v>2451</v>
      </c>
      <c r="AF56" t="s">
        <v>4316</v>
      </c>
    </row>
    <row r="57" spans="1:32" x14ac:dyDescent="0.2">
      <c r="A57">
        <v>8059</v>
      </c>
      <c r="D57" t="s">
        <v>31</v>
      </c>
      <c r="E57" t="s">
        <v>4710</v>
      </c>
      <c r="G57" t="s">
        <v>3614</v>
      </c>
      <c r="H57" t="s">
        <v>392</v>
      </c>
      <c r="I57" t="s">
        <v>3093</v>
      </c>
      <c r="J57" t="s">
        <v>34</v>
      </c>
      <c r="K57" t="s">
        <v>4869</v>
      </c>
      <c r="L57" t="s">
        <v>4873</v>
      </c>
      <c r="M57" t="s">
        <v>4622</v>
      </c>
      <c r="N57" t="s">
        <v>2455</v>
      </c>
      <c r="O57" t="s">
        <v>2411</v>
      </c>
      <c r="P57" t="s">
        <v>1904</v>
      </c>
      <c r="Q57" t="s">
        <v>42</v>
      </c>
      <c r="R57">
        <v>97008</v>
      </c>
      <c r="S57" t="s">
        <v>2456</v>
      </c>
      <c r="T57">
        <v>45.460708556211799</v>
      </c>
      <c r="U57">
        <v>-122.788447915953</v>
      </c>
      <c r="V57">
        <v>11</v>
      </c>
      <c r="W57" t="s">
        <v>2452</v>
      </c>
      <c r="X57" t="s">
        <v>2454</v>
      </c>
      <c r="Y57" t="s">
        <v>2411</v>
      </c>
      <c r="Z57" t="s">
        <v>1904</v>
      </c>
      <c r="AA57" t="s">
        <v>42</v>
      </c>
      <c r="AB57" t="s">
        <v>49</v>
      </c>
      <c r="AC57">
        <v>44773</v>
      </c>
      <c r="AD57" t="s">
        <v>2457</v>
      </c>
      <c r="AF57" t="s">
        <v>4316</v>
      </c>
    </row>
    <row r="58" spans="1:32" x14ac:dyDescent="0.2">
      <c r="A58">
        <v>8061</v>
      </c>
      <c r="D58" t="s">
        <v>31</v>
      </c>
      <c r="E58" t="s">
        <v>4710</v>
      </c>
      <c r="G58" t="s">
        <v>3614</v>
      </c>
      <c r="H58" t="s">
        <v>392</v>
      </c>
      <c r="I58" t="s">
        <v>2459</v>
      </c>
      <c r="J58" t="s">
        <v>61</v>
      </c>
      <c r="K58" t="s">
        <v>2215</v>
      </c>
      <c r="L58" t="s">
        <v>2215</v>
      </c>
      <c r="M58" t="s">
        <v>4623</v>
      </c>
      <c r="N58" t="s">
        <v>2461</v>
      </c>
      <c r="O58" t="s">
        <v>2462</v>
      </c>
      <c r="P58" t="s">
        <v>938</v>
      </c>
      <c r="Q58" t="s">
        <v>42</v>
      </c>
      <c r="R58" t="s">
        <v>2463</v>
      </c>
      <c r="T58">
        <v>25.761381984022901</v>
      </c>
      <c r="U58">
        <v>-80.191037987597497</v>
      </c>
      <c r="V58">
        <v>18</v>
      </c>
      <c r="W58" t="s">
        <v>2459</v>
      </c>
      <c r="X58" t="s">
        <v>2460</v>
      </c>
      <c r="Y58" t="s">
        <v>2462</v>
      </c>
      <c r="Z58" t="s">
        <v>938</v>
      </c>
      <c r="AA58" t="s">
        <v>42</v>
      </c>
      <c r="AB58" t="s">
        <v>49</v>
      </c>
      <c r="AC58">
        <v>44773</v>
      </c>
      <c r="AD58" t="s">
        <v>2464</v>
      </c>
      <c r="AF58" t="s">
        <v>4316</v>
      </c>
    </row>
    <row r="59" spans="1:32" x14ac:dyDescent="0.2">
      <c r="A59">
        <v>8062</v>
      </c>
      <c r="D59" t="s">
        <v>31</v>
      </c>
      <c r="E59" t="s">
        <v>4710</v>
      </c>
      <c r="G59" t="s">
        <v>3614</v>
      </c>
      <c r="H59" t="s">
        <v>392</v>
      </c>
      <c r="I59" t="s">
        <v>2465</v>
      </c>
      <c r="J59" t="s">
        <v>34</v>
      </c>
      <c r="K59" t="s">
        <v>2215</v>
      </c>
      <c r="L59" t="s">
        <v>2466</v>
      </c>
      <c r="M59" t="s">
        <v>4624</v>
      </c>
      <c r="N59" t="s">
        <v>2468</v>
      </c>
      <c r="O59" t="s">
        <v>2469</v>
      </c>
      <c r="P59" t="s">
        <v>325</v>
      </c>
      <c r="Q59" t="s">
        <v>42</v>
      </c>
      <c r="R59">
        <v>60173</v>
      </c>
      <c r="S59" t="s">
        <v>2470</v>
      </c>
      <c r="T59">
        <v>42.0520610776124</v>
      </c>
      <c r="U59">
        <v>-88.032157858315699</v>
      </c>
      <c r="V59">
        <v>10</v>
      </c>
      <c r="W59" t="s">
        <v>2465</v>
      </c>
      <c r="X59" t="s">
        <v>2467</v>
      </c>
      <c r="Y59" t="s">
        <v>2469</v>
      </c>
      <c r="Z59" t="s">
        <v>325</v>
      </c>
      <c r="AA59" t="s">
        <v>42</v>
      </c>
      <c r="AB59" t="s">
        <v>49</v>
      </c>
      <c r="AC59">
        <v>44773</v>
      </c>
      <c r="AD59" t="s">
        <v>2471</v>
      </c>
      <c r="AF59" t="s">
        <v>4316</v>
      </c>
    </row>
    <row r="60" spans="1:32" x14ac:dyDescent="0.2">
      <c r="A60">
        <v>8063</v>
      </c>
      <c r="D60" t="s">
        <v>31</v>
      </c>
      <c r="E60" t="s">
        <v>4710</v>
      </c>
      <c r="G60" t="s">
        <v>3614</v>
      </c>
      <c r="H60" t="s">
        <v>392</v>
      </c>
      <c r="I60" t="s">
        <v>2472</v>
      </c>
      <c r="J60" t="s">
        <v>34</v>
      </c>
      <c r="K60" t="s">
        <v>2127</v>
      </c>
      <c r="L60" t="s">
        <v>2473</v>
      </c>
      <c r="M60" t="s">
        <v>4625</v>
      </c>
      <c r="N60" t="s">
        <v>2475</v>
      </c>
      <c r="O60" t="s">
        <v>2476</v>
      </c>
      <c r="P60" t="s">
        <v>130</v>
      </c>
      <c r="Q60" t="s">
        <v>42</v>
      </c>
      <c r="R60">
        <v>48111</v>
      </c>
      <c r="S60" t="s">
        <v>2477</v>
      </c>
      <c r="T60">
        <v>42.235989170121698</v>
      </c>
      <c r="U60">
        <v>-83.440319514484699</v>
      </c>
      <c r="V60">
        <v>220</v>
      </c>
      <c r="W60" t="s">
        <v>2472</v>
      </c>
      <c r="X60" t="s">
        <v>2474</v>
      </c>
      <c r="Y60" t="s">
        <v>2478</v>
      </c>
      <c r="Z60" t="s">
        <v>2479</v>
      </c>
      <c r="AA60" t="s">
        <v>604</v>
      </c>
      <c r="AB60" t="s">
        <v>49</v>
      </c>
      <c r="AC60">
        <v>44773</v>
      </c>
      <c r="AD60" t="s">
        <v>2480</v>
      </c>
      <c r="AF60" t="s">
        <v>4316</v>
      </c>
    </row>
    <row r="61" spans="1:32" x14ac:dyDescent="0.2">
      <c r="A61">
        <v>8064</v>
      </c>
      <c r="D61" t="s">
        <v>31</v>
      </c>
      <c r="E61" t="s">
        <v>4710</v>
      </c>
      <c r="G61" t="s">
        <v>3614</v>
      </c>
      <c r="H61" t="s">
        <v>392</v>
      </c>
      <c r="I61" t="s">
        <v>2481</v>
      </c>
      <c r="J61" t="s">
        <v>61</v>
      </c>
      <c r="K61" t="s">
        <v>2311</v>
      </c>
      <c r="L61" t="s">
        <v>2311</v>
      </c>
      <c r="M61" t="s">
        <v>4406</v>
      </c>
      <c r="N61" t="s">
        <v>1708</v>
      </c>
      <c r="O61" t="s">
        <v>1709</v>
      </c>
      <c r="P61" t="s">
        <v>959</v>
      </c>
      <c r="Q61" t="s">
        <v>42</v>
      </c>
      <c r="R61">
        <v>31601</v>
      </c>
      <c r="S61" t="s">
        <v>1710</v>
      </c>
      <c r="T61">
        <v>30.8018188375497</v>
      </c>
      <c r="U61">
        <v>-83.286856716495194</v>
      </c>
      <c r="V61">
        <v>44</v>
      </c>
      <c r="W61" t="s">
        <v>940</v>
      </c>
      <c r="X61" t="s">
        <v>936</v>
      </c>
      <c r="Y61" t="s">
        <v>941</v>
      </c>
      <c r="Z61" t="s">
        <v>942</v>
      </c>
      <c r="AA61" t="s">
        <v>943</v>
      </c>
      <c r="AB61" t="s">
        <v>49</v>
      </c>
      <c r="AC61">
        <v>44773</v>
      </c>
      <c r="AD61" t="s">
        <v>2482</v>
      </c>
      <c r="AE61" t="s">
        <v>2483</v>
      </c>
      <c r="AF61" t="s">
        <v>4316</v>
      </c>
    </row>
    <row r="62" spans="1:32" x14ac:dyDescent="0.2">
      <c r="A62">
        <v>8065</v>
      </c>
      <c r="D62" t="s">
        <v>31</v>
      </c>
      <c r="E62" t="s">
        <v>4710</v>
      </c>
      <c r="G62" t="s">
        <v>3614</v>
      </c>
      <c r="H62" t="s">
        <v>392</v>
      </c>
      <c r="I62" t="s">
        <v>2484</v>
      </c>
      <c r="J62" t="s">
        <v>61</v>
      </c>
      <c r="K62" t="s">
        <v>2110</v>
      </c>
      <c r="L62" t="s">
        <v>2111</v>
      </c>
      <c r="M62" t="s">
        <v>4626</v>
      </c>
      <c r="N62" t="s">
        <v>2486</v>
      </c>
      <c r="O62" t="s">
        <v>2487</v>
      </c>
      <c r="P62" t="s">
        <v>885</v>
      </c>
      <c r="Q62" t="s">
        <v>42</v>
      </c>
      <c r="R62">
        <v>85756</v>
      </c>
      <c r="S62" t="s">
        <v>2488</v>
      </c>
      <c r="T62">
        <v>32.125455089435398</v>
      </c>
      <c r="U62">
        <v>-110.929678675975</v>
      </c>
      <c r="V62">
        <v>82</v>
      </c>
      <c r="W62" t="s">
        <v>2484</v>
      </c>
      <c r="X62" t="s">
        <v>2485</v>
      </c>
      <c r="Y62" t="s">
        <v>2487</v>
      </c>
      <c r="Z62" t="s">
        <v>885</v>
      </c>
      <c r="AA62" t="s">
        <v>42</v>
      </c>
      <c r="AB62" t="s">
        <v>49</v>
      </c>
      <c r="AC62">
        <v>44773</v>
      </c>
      <c r="AD62" t="s">
        <v>2489</v>
      </c>
      <c r="AE62" t="s">
        <v>2490</v>
      </c>
      <c r="AF62" t="s">
        <v>4316</v>
      </c>
    </row>
    <row r="63" spans="1:32" x14ac:dyDescent="0.2">
      <c r="A63">
        <v>8066</v>
      </c>
      <c r="D63" t="s">
        <v>31</v>
      </c>
      <c r="E63" t="s">
        <v>4710</v>
      </c>
      <c r="G63" t="s">
        <v>3614</v>
      </c>
      <c r="H63" t="s">
        <v>392</v>
      </c>
      <c r="I63" t="s">
        <v>2491</v>
      </c>
      <c r="J63" t="s">
        <v>61</v>
      </c>
      <c r="K63" t="s">
        <v>2110</v>
      </c>
      <c r="L63" t="s">
        <v>2111</v>
      </c>
      <c r="M63" t="s">
        <v>4627</v>
      </c>
      <c r="N63" t="s">
        <v>2493</v>
      </c>
      <c r="O63" t="s">
        <v>929</v>
      </c>
      <c r="P63" t="s">
        <v>130</v>
      </c>
      <c r="Q63" t="s">
        <v>42</v>
      </c>
      <c r="R63">
        <v>48108</v>
      </c>
      <c r="S63" t="s">
        <v>2494</v>
      </c>
      <c r="T63">
        <v>42.219465244296501</v>
      </c>
      <c r="U63">
        <v>-83.732322387252395</v>
      </c>
      <c r="W63" t="s">
        <v>2491</v>
      </c>
      <c r="X63" t="s">
        <v>2492</v>
      </c>
      <c r="Y63" t="s">
        <v>2495</v>
      </c>
      <c r="Z63" t="s">
        <v>766</v>
      </c>
      <c r="AA63" t="s">
        <v>42</v>
      </c>
      <c r="AB63" t="s">
        <v>49</v>
      </c>
      <c r="AC63">
        <v>44773</v>
      </c>
      <c r="AD63" t="s">
        <v>2496</v>
      </c>
      <c r="AE63" t="s">
        <v>2497</v>
      </c>
      <c r="AF63" t="s">
        <v>4316</v>
      </c>
    </row>
    <row r="64" spans="1:32" x14ac:dyDescent="0.2">
      <c r="A64">
        <v>8067</v>
      </c>
      <c r="D64" t="s">
        <v>31</v>
      </c>
      <c r="E64" t="s">
        <v>4710</v>
      </c>
      <c r="G64" t="s">
        <v>3614</v>
      </c>
      <c r="H64" t="s">
        <v>392</v>
      </c>
      <c r="I64" t="s">
        <v>2498</v>
      </c>
      <c r="J64" t="s">
        <v>34</v>
      </c>
      <c r="K64" t="s">
        <v>2135</v>
      </c>
      <c r="L64" t="s">
        <v>2499</v>
      </c>
      <c r="M64" t="s">
        <v>4628</v>
      </c>
      <c r="N64" t="s">
        <v>2501</v>
      </c>
      <c r="O64" t="s">
        <v>2502</v>
      </c>
      <c r="P64" t="s">
        <v>2005</v>
      </c>
      <c r="Q64" t="s">
        <v>42</v>
      </c>
      <c r="R64">
        <v>73105</v>
      </c>
      <c r="S64" t="s">
        <v>2503</v>
      </c>
      <c r="T64">
        <v>35.376927563295197</v>
      </c>
      <c r="U64">
        <v>-97.542724362354505</v>
      </c>
      <c r="V64">
        <v>70</v>
      </c>
      <c r="W64" t="s">
        <v>2500</v>
      </c>
      <c r="X64" t="s">
        <v>2504</v>
      </c>
      <c r="Y64" t="s">
        <v>2502</v>
      </c>
      <c r="Z64" t="s">
        <v>2005</v>
      </c>
      <c r="AA64" t="s">
        <v>42</v>
      </c>
      <c r="AB64" t="s">
        <v>49</v>
      </c>
      <c r="AC64">
        <v>44773</v>
      </c>
      <c r="AD64" t="s">
        <v>2505</v>
      </c>
      <c r="AF64" t="s">
        <v>4316</v>
      </c>
    </row>
    <row r="65" spans="1:32" x14ac:dyDescent="0.2">
      <c r="A65">
        <v>8068</v>
      </c>
      <c r="D65" t="s">
        <v>31</v>
      </c>
      <c r="E65" t="s">
        <v>4710</v>
      </c>
      <c r="G65" t="s">
        <v>3614</v>
      </c>
      <c r="H65" t="s">
        <v>392</v>
      </c>
      <c r="I65" t="s">
        <v>2506</v>
      </c>
      <c r="J65" t="s">
        <v>61</v>
      </c>
      <c r="K65" t="s">
        <v>2507</v>
      </c>
      <c r="L65" t="s">
        <v>2508</v>
      </c>
      <c r="M65" t="s">
        <v>4629</v>
      </c>
      <c r="N65" t="s">
        <v>2510</v>
      </c>
      <c r="O65" t="s">
        <v>2511</v>
      </c>
      <c r="P65" t="s">
        <v>296</v>
      </c>
      <c r="Q65" t="s">
        <v>42</v>
      </c>
      <c r="R65">
        <v>80020</v>
      </c>
      <c r="S65" t="s">
        <v>2512</v>
      </c>
      <c r="T65">
        <v>39.925859827204597</v>
      </c>
      <c r="U65">
        <v>-105.09475563118001</v>
      </c>
      <c r="V65">
        <v>5</v>
      </c>
      <c r="W65" t="s">
        <v>2506</v>
      </c>
      <c r="X65" t="s">
        <v>2509</v>
      </c>
      <c r="Y65" t="s">
        <v>2511</v>
      </c>
      <c r="Z65" t="s">
        <v>296</v>
      </c>
      <c r="AA65" t="s">
        <v>42</v>
      </c>
      <c r="AB65" t="s">
        <v>49</v>
      </c>
      <c r="AC65">
        <v>44773</v>
      </c>
      <c r="AD65" t="s">
        <v>2513</v>
      </c>
      <c r="AE65" t="s">
        <v>2514</v>
      </c>
      <c r="AF65" t="s">
        <v>4316</v>
      </c>
    </row>
    <row r="66" spans="1:32" x14ac:dyDescent="0.2">
      <c r="A66">
        <v>8069</v>
      </c>
      <c r="D66" t="s">
        <v>31</v>
      </c>
      <c r="E66" t="s">
        <v>4710</v>
      </c>
      <c r="G66" t="s">
        <v>3614</v>
      </c>
      <c r="H66" t="s">
        <v>392</v>
      </c>
      <c r="I66" t="s">
        <v>2515</v>
      </c>
      <c r="J66" t="s">
        <v>34</v>
      </c>
      <c r="K66" t="s">
        <v>2110</v>
      </c>
      <c r="L66" t="s">
        <v>2111</v>
      </c>
      <c r="M66" t="s">
        <v>4630</v>
      </c>
      <c r="N66" t="s">
        <v>2517</v>
      </c>
      <c r="O66" t="s">
        <v>2518</v>
      </c>
      <c r="P66" t="s">
        <v>511</v>
      </c>
      <c r="Q66" t="s">
        <v>42</v>
      </c>
      <c r="R66">
        <v>18106</v>
      </c>
      <c r="T66">
        <v>40.589502621864099</v>
      </c>
      <c r="U66">
        <v>-75.626666273824597</v>
      </c>
      <c r="V66">
        <v>24</v>
      </c>
      <c r="W66" t="s">
        <v>2515</v>
      </c>
      <c r="X66" t="s">
        <v>2516</v>
      </c>
      <c r="Y66" t="s">
        <v>2519</v>
      </c>
      <c r="Z66" t="s">
        <v>325</v>
      </c>
      <c r="AA66" t="s">
        <v>42</v>
      </c>
      <c r="AB66" t="s">
        <v>49</v>
      </c>
      <c r="AC66">
        <v>44773</v>
      </c>
      <c r="AD66" t="s">
        <v>2520</v>
      </c>
      <c r="AE66" t="s">
        <v>2521</v>
      </c>
      <c r="AF66" t="s">
        <v>4316</v>
      </c>
    </row>
    <row r="67" spans="1:32" x14ac:dyDescent="0.2">
      <c r="A67">
        <v>8070</v>
      </c>
      <c r="D67" t="s">
        <v>31</v>
      </c>
      <c r="E67" t="s">
        <v>4710</v>
      </c>
      <c r="G67" t="s">
        <v>3614</v>
      </c>
      <c r="H67" t="s">
        <v>392</v>
      </c>
      <c r="I67" t="s">
        <v>2515</v>
      </c>
      <c r="J67" t="s">
        <v>34</v>
      </c>
      <c r="K67" t="s">
        <v>2110</v>
      </c>
      <c r="L67" t="s">
        <v>2111</v>
      </c>
      <c r="M67" t="s">
        <v>4630</v>
      </c>
      <c r="N67" t="s">
        <v>2522</v>
      </c>
      <c r="O67" t="s">
        <v>922</v>
      </c>
      <c r="P67" t="s">
        <v>766</v>
      </c>
      <c r="Q67" t="s">
        <v>42</v>
      </c>
      <c r="R67">
        <v>77058</v>
      </c>
      <c r="T67">
        <v>29.592037058587501</v>
      </c>
      <c r="U67">
        <v>-95.098967416531707</v>
      </c>
      <c r="V67">
        <v>4</v>
      </c>
      <c r="W67" t="s">
        <v>2515</v>
      </c>
      <c r="X67" t="s">
        <v>2516</v>
      </c>
      <c r="Y67" t="s">
        <v>2519</v>
      </c>
      <c r="Z67" t="s">
        <v>325</v>
      </c>
      <c r="AA67" t="s">
        <v>42</v>
      </c>
      <c r="AB67" t="s">
        <v>49</v>
      </c>
      <c r="AC67">
        <v>44773</v>
      </c>
      <c r="AD67" t="s">
        <v>2523</v>
      </c>
      <c r="AE67" t="s">
        <v>2521</v>
      </c>
      <c r="AF67" t="s">
        <v>4316</v>
      </c>
    </row>
    <row r="68" spans="1:32" x14ac:dyDescent="0.2">
      <c r="A68">
        <v>8071</v>
      </c>
      <c r="D68" t="s">
        <v>31</v>
      </c>
      <c r="E68" t="s">
        <v>4710</v>
      </c>
      <c r="G68" t="s">
        <v>3614</v>
      </c>
      <c r="H68" t="s">
        <v>392</v>
      </c>
      <c r="I68" t="s">
        <v>2524</v>
      </c>
      <c r="J68" t="s">
        <v>34</v>
      </c>
      <c r="K68" t="s">
        <v>2110</v>
      </c>
      <c r="L68" t="s">
        <v>2111</v>
      </c>
      <c r="M68" t="s">
        <v>4631</v>
      </c>
      <c r="N68" t="s">
        <v>2526</v>
      </c>
      <c r="O68" t="s">
        <v>2527</v>
      </c>
      <c r="P68" t="s">
        <v>736</v>
      </c>
      <c r="Q68" t="s">
        <v>42</v>
      </c>
      <c r="R68">
        <v>37416</v>
      </c>
      <c r="S68" t="s">
        <v>2528</v>
      </c>
      <c r="T68">
        <v>35.077100000000002</v>
      </c>
      <c r="U68">
        <v>-85.130560000000003</v>
      </c>
      <c r="W68" t="s">
        <v>2529</v>
      </c>
      <c r="X68" t="s">
        <v>2530</v>
      </c>
      <c r="Y68" t="s">
        <v>2531</v>
      </c>
      <c r="AA68" t="s">
        <v>558</v>
      </c>
      <c r="AD68" t="s">
        <v>2525</v>
      </c>
      <c r="AF68" t="s">
        <v>4316</v>
      </c>
    </row>
    <row r="69" spans="1:32" x14ac:dyDescent="0.2">
      <c r="A69">
        <v>8072</v>
      </c>
      <c r="D69" t="s">
        <v>31</v>
      </c>
      <c r="E69" t="s">
        <v>4710</v>
      </c>
      <c r="G69" t="s">
        <v>3614</v>
      </c>
      <c r="H69" t="s">
        <v>392</v>
      </c>
      <c r="I69" t="s">
        <v>2532</v>
      </c>
      <c r="J69" t="s">
        <v>61</v>
      </c>
      <c r="K69" t="s">
        <v>2127</v>
      </c>
      <c r="L69" t="s">
        <v>2138</v>
      </c>
      <c r="M69" t="s">
        <v>4632</v>
      </c>
      <c r="N69" t="s">
        <v>2534</v>
      </c>
      <c r="O69" t="s">
        <v>2535</v>
      </c>
      <c r="P69" t="s">
        <v>1568</v>
      </c>
      <c r="Q69" t="s">
        <v>42</v>
      </c>
      <c r="R69" t="s">
        <v>2536</v>
      </c>
      <c r="S69" t="s">
        <v>2537</v>
      </c>
      <c r="T69">
        <v>38.976862502652999</v>
      </c>
      <c r="U69">
        <v>-76.503028747309799</v>
      </c>
      <c r="W69" t="s">
        <v>2538</v>
      </c>
      <c r="X69" t="s">
        <v>2533</v>
      </c>
      <c r="Y69" t="s">
        <v>2539</v>
      </c>
      <c r="Z69" t="s">
        <v>355</v>
      </c>
      <c r="AA69" t="s">
        <v>42</v>
      </c>
      <c r="AD69" t="s">
        <v>2540</v>
      </c>
      <c r="AF69" t="s">
        <v>4316</v>
      </c>
    </row>
    <row r="70" spans="1:32" x14ac:dyDescent="0.2">
      <c r="A70">
        <v>8073</v>
      </c>
      <c r="D70" t="s">
        <v>31</v>
      </c>
      <c r="E70" t="s">
        <v>4710</v>
      </c>
      <c r="G70" t="s">
        <v>3614</v>
      </c>
      <c r="H70" t="s">
        <v>392</v>
      </c>
      <c r="I70" t="s">
        <v>2532</v>
      </c>
      <c r="J70" t="s">
        <v>61</v>
      </c>
      <c r="K70" t="s">
        <v>2127</v>
      </c>
      <c r="L70" t="s">
        <v>2138</v>
      </c>
      <c r="M70" t="s">
        <v>4632</v>
      </c>
      <c r="N70" t="s">
        <v>2541</v>
      </c>
      <c r="O70" t="s">
        <v>1609</v>
      </c>
      <c r="P70" t="s">
        <v>344</v>
      </c>
      <c r="Q70" t="s">
        <v>42</v>
      </c>
      <c r="R70" t="s">
        <v>2542</v>
      </c>
      <c r="S70" t="s">
        <v>2543</v>
      </c>
      <c r="T70">
        <v>42.354256350180599</v>
      </c>
      <c r="U70">
        <v>-71.061841788992496</v>
      </c>
      <c r="W70" t="s">
        <v>2538</v>
      </c>
      <c r="X70" t="s">
        <v>2533</v>
      </c>
      <c r="Y70" t="s">
        <v>2539</v>
      </c>
      <c r="Z70" t="s">
        <v>355</v>
      </c>
      <c r="AA70" t="s">
        <v>42</v>
      </c>
      <c r="AD70" t="s">
        <v>2540</v>
      </c>
      <c r="AF70" t="s">
        <v>4316</v>
      </c>
    </row>
    <row r="71" spans="1:32" x14ac:dyDescent="0.2">
      <c r="A71">
        <v>8074</v>
      </c>
      <c r="D71" t="s">
        <v>31</v>
      </c>
      <c r="E71" t="s">
        <v>4710</v>
      </c>
      <c r="G71" t="s">
        <v>3614</v>
      </c>
      <c r="H71" t="s">
        <v>392</v>
      </c>
      <c r="I71" t="s">
        <v>2532</v>
      </c>
      <c r="J71" t="s">
        <v>61</v>
      </c>
      <c r="K71" t="s">
        <v>2127</v>
      </c>
      <c r="L71" t="s">
        <v>2138</v>
      </c>
      <c r="M71" t="s">
        <v>4632</v>
      </c>
      <c r="N71" t="s">
        <v>2544</v>
      </c>
      <c r="O71" t="s">
        <v>417</v>
      </c>
      <c r="P71" t="s">
        <v>418</v>
      </c>
      <c r="Q71" t="s">
        <v>66</v>
      </c>
      <c r="R71" t="s">
        <v>2545</v>
      </c>
      <c r="S71" t="s">
        <v>2546</v>
      </c>
      <c r="T71">
        <v>51.045725348428597</v>
      </c>
      <c r="U71">
        <v>-114.069791630997</v>
      </c>
      <c r="W71" t="s">
        <v>2538</v>
      </c>
      <c r="X71" t="s">
        <v>2533</v>
      </c>
      <c r="Y71" t="s">
        <v>2539</v>
      </c>
      <c r="Z71" t="s">
        <v>355</v>
      </c>
      <c r="AA71" t="s">
        <v>42</v>
      </c>
      <c r="AD71" t="s">
        <v>2540</v>
      </c>
      <c r="AF71" t="s">
        <v>4316</v>
      </c>
    </row>
    <row r="72" spans="1:32" x14ac:dyDescent="0.2">
      <c r="A72">
        <v>8075</v>
      </c>
      <c r="D72" t="s">
        <v>31</v>
      </c>
      <c r="E72" t="s">
        <v>4710</v>
      </c>
      <c r="G72" t="s">
        <v>3614</v>
      </c>
      <c r="H72" t="s">
        <v>392</v>
      </c>
      <c r="I72" t="s">
        <v>2532</v>
      </c>
      <c r="J72" t="s">
        <v>61</v>
      </c>
      <c r="K72" t="s">
        <v>2127</v>
      </c>
      <c r="L72" t="s">
        <v>2138</v>
      </c>
      <c r="M72" t="s">
        <v>4632</v>
      </c>
      <c r="N72" t="s">
        <v>2547</v>
      </c>
      <c r="O72" t="s">
        <v>922</v>
      </c>
      <c r="P72" t="s">
        <v>766</v>
      </c>
      <c r="Q72" t="s">
        <v>42</v>
      </c>
      <c r="R72">
        <v>77057</v>
      </c>
      <c r="S72" t="s">
        <v>2548</v>
      </c>
      <c r="T72">
        <v>29.749773581469299</v>
      </c>
      <c r="U72">
        <v>-95.481916287508795</v>
      </c>
      <c r="W72" t="s">
        <v>2538</v>
      </c>
      <c r="X72" t="s">
        <v>2533</v>
      </c>
      <c r="Y72" t="s">
        <v>2539</v>
      </c>
      <c r="Z72" t="s">
        <v>355</v>
      </c>
      <c r="AA72" t="s">
        <v>42</v>
      </c>
      <c r="AD72" t="s">
        <v>2540</v>
      </c>
      <c r="AF72" t="s">
        <v>4316</v>
      </c>
    </row>
    <row r="73" spans="1:32" x14ac:dyDescent="0.2">
      <c r="A73">
        <v>8076</v>
      </c>
      <c r="D73" t="s">
        <v>31</v>
      </c>
      <c r="E73" t="s">
        <v>4710</v>
      </c>
      <c r="G73" t="s">
        <v>3614</v>
      </c>
      <c r="H73" t="s">
        <v>392</v>
      </c>
      <c r="I73" t="s">
        <v>2532</v>
      </c>
      <c r="J73" t="s">
        <v>61</v>
      </c>
      <c r="K73" t="s">
        <v>2127</v>
      </c>
      <c r="L73" t="s">
        <v>2138</v>
      </c>
      <c r="M73" t="s">
        <v>4632</v>
      </c>
      <c r="N73" t="s">
        <v>2549</v>
      </c>
      <c r="O73" t="s">
        <v>2061</v>
      </c>
      <c r="P73" t="s">
        <v>331</v>
      </c>
      <c r="Q73" t="s">
        <v>42</v>
      </c>
      <c r="R73">
        <v>10018</v>
      </c>
      <c r="S73" t="s">
        <v>2550</v>
      </c>
      <c r="T73">
        <v>40.7522411197221</v>
      </c>
      <c r="U73">
        <v>-73.982352389046099</v>
      </c>
      <c r="W73" t="s">
        <v>2538</v>
      </c>
      <c r="X73" t="s">
        <v>2533</v>
      </c>
      <c r="Y73" t="s">
        <v>2539</v>
      </c>
      <c r="Z73" t="s">
        <v>355</v>
      </c>
      <c r="AA73" t="s">
        <v>42</v>
      </c>
      <c r="AD73" t="s">
        <v>2540</v>
      </c>
      <c r="AF73" t="s">
        <v>4316</v>
      </c>
    </row>
    <row r="74" spans="1:32" x14ac:dyDescent="0.2">
      <c r="A74">
        <v>8077</v>
      </c>
      <c r="D74" t="s">
        <v>31</v>
      </c>
      <c r="E74" t="s">
        <v>4710</v>
      </c>
      <c r="G74" t="s">
        <v>3614</v>
      </c>
      <c r="H74" t="s">
        <v>392</v>
      </c>
      <c r="I74" t="s">
        <v>2532</v>
      </c>
      <c r="J74" t="s">
        <v>61</v>
      </c>
      <c r="K74" t="s">
        <v>2127</v>
      </c>
      <c r="L74" t="s">
        <v>2138</v>
      </c>
      <c r="M74" t="s">
        <v>4632</v>
      </c>
      <c r="N74" t="s">
        <v>2551</v>
      </c>
      <c r="O74" t="s">
        <v>70</v>
      </c>
      <c r="P74" t="s">
        <v>133</v>
      </c>
      <c r="Q74" t="s">
        <v>42</v>
      </c>
      <c r="R74" t="s">
        <v>2552</v>
      </c>
      <c r="S74" t="s">
        <v>2553</v>
      </c>
      <c r="T74">
        <v>43.670598885214403</v>
      </c>
      <c r="U74">
        <v>-79.387282087095798</v>
      </c>
      <c r="W74" t="s">
        <v>2538</v>
      </c>
      <c r="X74" t="s">
        <v>2533</v>
      </c>
      <c r="Y74" t="s">
        <v>2539</v>
      </c>
      <c r="Z74" t="s">
        <v>355</v>
      </c>
      <c r="AA74" t="s">
        <v>42</v>
      </c>
      <c r="AD74" t="s">
        <v>2540</v>
      </c>
      <c r="AF74" t="s">
        <v>4316</v>
      </c>
    </row>
  </sheetData>
  <phoneticPr fontId="4" type="noConversion"/>
  <dataValidations count="3">
    <dataValidation type="list" allowBlank="1" showInputMessage="1" showErrorMessage="1" sqref="D73 F73" xr:uid="{AFFFEA30-39F8-4B74-827B-58F7CA8837E5}">
      <formula1>Status</formula1>
    </dataValidation>
    <dataValidation type="list" allowBlank="1" showInputMessage="1" showErrorMessage="1" sqref="H73" xr:uid="{C1AF9D11-0202-445F-B7F4-06F18C865744}">
      <formula1>Supply_Chain_Segment</formula1>
    </dataValidation>
    <dataValidation type="list" allowBlank="1" showInputMessage="1" showErrorMessage="1" sqref="K2:K73" xr:uid="{92243DE2-DFB8-4035-8375-E249D10D75A9}">
      <formula1>Service_Type</formula1>
    </dataValidation>
  </dataValidations>
  <hyperlinks>
    <hyperlink ref="M7" r:id="rId1" display="aanddtech.com" xr:uid="{A73F9541-1974-4565-A75C-E5B2012C3768}"/>
  </hyperlinks>
  <pageMargins left="0.7" right="0.7" top="0.75" bottom="0.75" header="0.3" footer="0.3"/>
  <pageSetup orientation="portrait" r:id="rId2"/>
  <legacyDrawing r:id="rId3"/>
  <tableParts count="1">
    <tablePart r:id="rId4"/>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EA9449-C62D-4129-90FA-EEC5F1FA8FDF}">
  <sheetPr>
    <tabColor theme="5" tint="0.59999389629810485"/>
  </sheetPr>
  <dimension ref="A1:AG116"/>
  <sheetViews>
    <sheetView topLeftCell="H89" zoomScaleNormal="100" workbookViewId="0">
      <selection activeCell="M93" sqref="M93"/>
    </sheetView>
  </sheetViews>
  <sheetFormatPr baseColWidth="10" defaultColWidth="8.83203125" defaultRowHeight="15" x14ac:dyDescent="0.2"/>
  <cols>
    <col min="1" max="3" width="5.83203125" customWidth="1"/>
    <col min="4" max="7" width="6.6640625" customWidth="1"/>
    <col min="8" max="8" width="9.5" customWidth="1"/>
    <col min="9" max="9" width="25.33203125" customWidth="1"/>
    <col min="10" max="12" width="14.1640625" customWidth="1"/>
    <col min="13" max="13" width="26" customWidth="1"/>
    <col min="14" max="14" width="17.5" customWidth="1"/>
    <col min="15" max="15" width="20.83203125" customWidth="1"/>
    <col min="16" max="16" width="10.6640625" customWidth="1"/>
    <col min="17" max="17" width="10.83203125" customWidth="1"/>
    <col min="18" max="18" width="8.6640625" customWidth="1"/>
    <col min="19" max="19" width="10.1640625" customWidth="1"/>
    <col min="20" max="20" width="13.33203125" customWidth="1"/>
    <col min="21" max="21" width="11.1640625" customWidth="1"/>
    <col min="22" max="22" width="12.1640625" customWidth="1"/>
    <col min="23" max="23" width="11" customWidth="1"/>
    <col min="24" max="24" width="15.33203125" customWidth="1"/>
    <col min="25" max="25" width="20.83203125" customWidth="1"/>
    <col min="26" max="26" width="11.33203125" customWidth="1"/>
    <col min="28" max="28" width="11.5" customWidth="1"/>
    <col min="29" max="29" width="10.5" customWidth="1"/>
    <col min="30" max="30" width="12.5" customWidth="1"/>
    <col min="31" max="31" width="41.5" customWidth="1"/>
    <col min="32" max="32" width="36.5" customWidth="1"/>
  </cols>
  <sheetData>
    <row r="1" spans="1:33" x14ac:dyDescent="0.2">
      <c r="A1" t="s">
        <v>0</v>
      </c>
      <c r="B1" t="s">
        <v>4312</v>
      </c>
      <c r="C1" t="s">
        <v>4299</v>
      </c>
      <c r="D1" t="s">
        <v>1</v>
      </c>
      <c r="E1" t="s">
        <v>4711</v>
      </c>
      <c r="F1" t="s">
        <v>4708</v>
      </c>
      <c r="G1" t="s">
        <v>4264</v>
      </c>
      <c r="H1" t="s">
        <v>2</v>
      </c>
      <c r="I1" t="s">
        <v>3</v>
      </c>
      <c r="J1" t="s">
        <v>4</v>
      </c>
      <c r="K1" t="s">
        <v>5</v>
      </c>
      <c r="L1" t="s">
        <v>6</v>
      </c>
      <c r="M1" t="s">
        <v>7</v>
      </c>
      <c r="N1" t="s">
        <v>8</v>
      </c>
      <c r="O1" t="s">
        <v>9</v>
      </c>
      <c r="P1" t="s">
        <v>10</v>
      </c>
      <c r="Q1" t="s">
        <v>11</v>
      </c>
      <c r="R1" t="s">
        <v>12</v>
      </c>
      <c r="S1" t="s">
        <v>13</v>
      </c>
      <c r="T1" t="s">
        <v>14</v>
      </c>
      <c r="U1" t="s">
        <v>15</v>
      </c>
      <c r="V1" t="s">
        <v>16</v>
      </c>
      <c r="W1" t="s">
        <v>17</v>
      </c>
      <c r="X1" t="s">
        <v>20</v>
      </c>
      <c r="Y1" t="s">
        <v>21</v>
      </c>
      <c r="Z1" t="s">
        <v>22</v>
      </c>
      <c r="AA1" t="s">
        <v>23</v>
      </c>
      <c r="AB1" t="s">
        <v>24</v>
      </c>
      <c r="AC1" t="s">
        <v>25</v>
      </c>
      <c r="AD1" t="s">
        <v>26</v>
      </c>
      <c r="AE1" t="s">
        <v>27</v>
      </c>
      <c r="AF1" t="s">
        <v>28</v>
      </c>
      <c r="AG1" t="s">
        <v>4305</v>
      </c>
    </row>
    <row r="2" spans="1:33" x14ac:dyDescent="0.2">
      <c r="A2">
        <v>9000</v>
      </c>
      <c r="D2" t="s">
        <v>59</v>
      </c>
      <c r="E2" t="s">
        <v>4722</v>
      </c>
      <c r="G2" t="s">
        <v>2582</v>
      </c>
      <c r="H2" t="s">
        <v>392</v>
      </c>
      <c r="I2" t="s">
        <v>2554</v>
      </c>
      <c r="J2" t="s">
        <v>34</v>
      </c>
      <c r="K2" t="s">
        <v>2555</v>
      </c>
      <c r="L2" t="s">
        <v>2508</v>
      </c>
      <c r="M2" t="s">
        <v>2556</v>
      </c>
      <c r="N2" t="s">
        <v>4634</v>
      </c>
      <c r="O2" t="s">
        <v>2558</v>
      </c>
      <c r="P2" t="s">
        <v>2559</v>
      </c>
      <c r="Q2" t="s">
        <v>344</v>
      </c>
      <c r="R2" t="s">
        <v>42</v>
      </c>
      <c r="S2" t="s">
        <v>2560</v>
      </c>
      <c r="T2" t="s">
        <v>2561</v>
      </c>
      <c r="U2">
        <v>42.3604747455975</v>
      </c>
      <c r="V2">
        <v>-71.104283712274807</v>
      </c>
      <c r="W2">
        <v>110</v>
      </c>
      <c r="X2" t="s">
        <v>2554</v>
      </c>
      <c r="Y2" t="s">
        <v>2557</v>
      </c>
      <c r="Z2" t="s">
        <v>2559</v>
      </c>
      <c r="AA2" t="s">
        <v>344</v>
      </c>
      <c r="AB2" t="s">
        <v>42</v>
      </c>
      <c r="AC2" t="s">
        <v>49</v>
      </c>
      <c r="AD2">
        <v>44774</v>
      </c>
      <c r="AE2" t="s">
        <v>2562</v>
      </c>
      <c r="AG2" t="s">
        <v>4316</v>
      </c>
    </row>
    <row r="3" spans="1:33" x14ac:dyDescent="0.2">
      <c r="A3">
        <v>9001</v>
      </c>
      <c r="D3" t="s">
        <v>31</v>
      </c>
      <c r="E3" t="s">
        <v>4710</v>
      </c>
      <c r="G3" t="s">
        <v>2582</v>
      </c>
      <c r="H3" t="s">
        <v>392</v>
      </c>
      <c r="I3" t="s">
        <v>2563</v>
      </c>
      <c r="J3" t="s">
        <v>34</v>
      </c>
      <c r="K3" t="s">
        <v>2564</v>
      </c>
      <c r="L3" t="s">
        <v>4875</v>
      </c>
      <c r="M3" t="s">
        <v>4874</v>
      </c>
      <c r="N3" t="s">
        <v>4635</v>
      </c>
      <c r="O3" t="s">
        <v>2567</v>
      </c>
      <c r="P3" t="s">
        <v>2568</v>
      </c>
      <c r="Q3" t="s">
        <v>344</v>
      </c>
      <c r="R3" t="s">
        <v>42</v>
      </c>
      <c r="S3" t="s">
        <v>2569</v>
      </c>
      <c r="T3" t="s">
        <v>2570</v>
      </c>
      <c r="U3">
        <v>42.718565880453497</v>
      </c>
      <c r="V3">
        <v>-71.114521729456996</v>
      </c>
      <c r="W3">
        <v>11</v>
      </c>
      <c r="X3" t="s">
        <v>2563</v>
      </c>
      <c r="Y3" t="s">
        <v>2571</v>
      </c>
      <c r="Z3" t="s">
        <v>2568</v>
      </c>
      <c r="AA3" t="s">
        <v>344</v>
      </c>
      <c r="AB3" t="s">
        <v>42</v>
      </c>
      <c r="AC3" t="s">
        <v>49</v>
      </c>
      <c r="AD3">
        <v>44773</v>
      </c>
      <c r="AE3" t="s">
        <v>2572</v>
      </c>
      <c r="AG3" t="s">
        <v>4316</v>
      </c>
    </row>
    <row r="4" spans="1:33" x14ac:dyDescent="0.2">
      <c r="A4">
        <v>9003</v>
      </c>
      <c r="D4" t="s">
        <v>31</v>
      </c>
      <c r="E4" t="s">
        <v>4710</v>
      </c>
      <c r="G4" t="s">
        <v>2582</v>
      </c>
      <c r="H4" t="s">
        <v>392</v>
      </c>
      <c r="I4" t="s">
        <v>670</v>
      </c>
      <c r="J4" t="s">
        <v>61</v>
      </c>
      <c r="K4" t="s">
        <v>2576</v>
      </c>
      <c r="L4" t="s">
        <v>2508</v>
      </c>
      <c r="M4" t="s">
        <v>2577</v>
      </c>
      <c r="N4" t="s">
        <v>674</v>
      </c>
      <c r="O4" t="s">
        <v>2578</v>
      </c>
      <c r="P4" t="s">
        <v>2579</v>
      </c>
      <c r="Q4" t="s">
        <v>344</v>
      </c>
      <c r="R4" t="s">
        <v>42</v>
      </c>
      <c r="S4">
        <v>1748</v>
      </c>
      <c r="T4" t="s">
        <v>2580</v>
      </c>
      <c r="U4">
        <v>42.198856967624401</v>
      </c>
      <c r="V4">
        <v>-71.544692086579502</v>
      </c>
      <c r="X4" t="s">
        <v>676</v>
      </c>
      <c r="Y4" t="s">
        <v>677</v>
      </c>
      <c r="Z4" t="s">
        <v>678</v>
      </c>
      <c r="AA4" t="s">
        <v>679</v>
      </c>
      <c r="AB4" t="s">
        <v>199</v>
      </c>
      <c r="AE4" t="s">
        <v>2581</v>
      </c>
      <c r="AG4" t="s">
        <v>4316</v>
      </c>
    </row>
    <row r="5" spans="1:33" x14ac:dyDescent="0.2">
      <c r="A5">
        <v>9004</v>
      </c>
      <c r="D5" t="s">
        <v>31</v>
      </c>
      <c r="E5" t="s">
        <v>4710</v>
      </c>
      <c r="G5" t="s">
        <v>2582</v>
      </c>
      <c r="H5" t="s">
        <v>392</v>
      </c>
      <c r="I5" t="s">
        <v>670</v>
      </c>
      <c r="J5" t="s">
        <v>61</v>
      </c>
      <c r="K5" t="s">
        <v>2582</v>
      </c>
      <c r="L5" t="s">
        <v>2508</v>
      </c>
      <c r="M5" t="s">
        <v>2577</v>
      </c>
      <c r="N5" t="s">
        <v>674</v>
      </c>
      <c r="O5" t="s">
        <v>2583</v>
      </c>
      <c r="P5" t="s">
        <v>2584</v>
      </c>
      <c r="Q5" t="s">
        <v>344</v>
      </c>
      <c r="R5" t="s">
        <v>42</v>
      </c>
      <c r="S5">
        <v>2451</v>
      </c>
      <c r="T5" t="s">
        <v>2585</v>
      </c>
      <c r="U5">
        <v>42.391967302596697</v>
      </c>
      <c r="V5">
        <v>-71.268778486319505</v>
      </c>
      <c r="X5" t="s">
        <v>676</v>
      </c>
      <c r="Y5" t="s">
        <v>677</v>
      </c>
      <c r="Z5" t="s">
        <v>678</v>
      </c>
      <c r="AA5" t="s">
        <v>679</v>
      </c>
      <c r="AB5" t="s">
        <v>199</v>
      </c>
      <c r="AE5" t="s">
        <v>2581</v>
      </c>
      <c r="AG5" t="s">
        <v>4316</v>
      </c>
    </row>
    <row r="6" spans="1:33" x14ac:dyDescent="0.2">
      <c r="A6">
        <v>9005</v>
      </c>
      <c r="D6" t="s">
        <v>31</v>
      </c>
      <c r="E6" t="s">
        <v>4710</v>
      </c>
      <c r="G6" t="s">
        <v>2582</v>
      </c>
      <c r="H6" t="s">
        <v>392</v>
      </c>
      <c r="I6" t="s">
        <v>670</v>
      </c>
      <c r="J6" t="s">
        <v>61</v>
      </c>
      <c r="K6" t="s">
        <v>671</v>
      </c>
      <c r="L6" t="s">
        <v>672</v>
      </c>
      <c r="M6" t="s">
        <v>2577</v>
      </c>
      <c r="N6" t="s">
        <v>674</v>
      </c>
      <c r="O6" t="s">
        <v>340</v>
      </c>
      <c r="P6" t="s">
        <v>341</v>
      </c>
      <c r="Q6" t="s">
        <v>130</v>
      </c>
      <c r="R6" t="s">
        <v>42</v>
      </c>
      <c r="S6">
        <v>48377</v>
      </c>
      <c r="T6" t="s">
        <v>675</v>
      </c>
      <c r="U6">
        <v>42.490551826460603</v>
      </c>
      <c r="V6">
        <v>-83.487059742135301</v>
      </c>
      <c r="X6" t="s">
        <v>676</v>
      </c>
      <c r="Y6" t="s">
        <v>677</v>
      </c>
      <c r="Z6" t="s">
        <v>678</v>
      </c>
      <c r="AA6" t="s">
        <v>679</v>
      </c>
      <c r="AB6" t="s">
        <v>199</v>
      </c>
      <c r="AC6" t="s">
        <v>49</v>
      </c>
      <c r="AD6">
        <v>44434</v>
      </c>
      <c r="AE6" t="s">
        <v>2581</v>
      </c>
      <c r="AG6" t="s">
        <v>4316</v>
      </c>
    </row>
    <row r="7" spans="1:33" x14ac:dyDescent="0.2">
      <c r="A7">
        <v>9006</v>
      </c>
      <c r="D7" t="s">
        <v>31</v>
      </c>
      <c r="E7" t="s">
        <v>4710</v>
      </c>
      <c r="G7" t="s">
        <v>2582</v>
      </c>
      <c r="H7" t="s">
        <v>392</v>
      </c>
      <c r="I7" t="s">
        <v>2586</v>
      </c>
      <c r="J7" t="s">
        <v>61</v>
      </c>
      <c r="K7" t="s">
        <v>2586</v>
      </c>
      <c r="L7" t="s">
        <v>672</v>
      </c>
      <c r="M7" t="s">
        <v>2587</v>
      </c>
      <c r="N7" t="s">
        <v>4425</v>
      </c>
      <c r="O7" t="s">
        <v>1103</v>
      </c>
      <c r="P7" t="s">
        <v>1104</v>
      </c>
      <c r="Q7" t="s">
        <v>296</v>
      </c>
      <c r="R7" t="s">
        <v>42</v>
      </c>
      <c r="S7">
        <v>80127</v>
      </c>
      <c r="T7" t="s">
        <v>1105</v>
      </c>
      <c r="U7">
        <v>39.569663367674799</v>
      </c>
      <c r="V7">
        <v>-105.123547029684</v>
      </c>
      <c r="X7" t="s">
        <v>1106</v>
      </c>
      <c r="Y7" t="s">
        <v>1102</v>
      </c>
      <c r="Z7" t="s">
        <v>1104</v>
      </c>
      <c r="AA7" t="s">
        <v>296</v>
      </c>
      <c r="AB7" t="s">
        <v>42</v>
      </c>
      <c r="AC7" t="s">
        <v>49</v>
      </c>
      <c r="AD7">
        <v>44414</v>
      </c>
      <c r="AE7" t="s">
        <v>2588</v>
      </c>
      <c r="AG7" t="s">
        <v>4316</v>
      </c>
    </row>
    <row r="8" spans="1:33" x14ac:dyDescent="0.2">
      <c r="A8">
        <v>9007</v>
      </c>
      <c r="D8" t="s">
        <v>59</v>
      </c>
      <c r="E8" t="s">
        <v>4722</v>
      </c>
      <c r="G8" t="s">
        <v>2582</v>
      </c>
      <c r="H8" t="s">
        <v>392</v>
      </c>
      <c r="I8" t="s">
        <v>2589</v>
      </c>
      <c r="J8" t="s">
        <v>61</v>
      </c>
      <c r="K8" t="s">
        <v>2589</v>
      </c>
      <c r="L8" t="s">
        <v>2573</v>
      </c>
      <c r="M8" t="s">
        <v>2590</v>
      </c>
      <c r="N8" t="s">
        <v>4636</v>
      </c>
      <c r="O8" t="s">
        <v>2592</v>
      </c>
      <c r="P8" t="s">
        <v>2593</v>
      </c>
      <c r="Q8" t="s">
        <v>2366</v>
      </c>
      <c r="R8" t="s">
        <v>42</v>
      </c>
      <c r="S8">
        <v>70122</v>
      </c>
      <c r="T8" t="s">
        <v>2594</v>
      </c>
      <c r="U8">
        <v>30.031877182105699</v>
      </c>
      <c r="V8">
        <v>-90.063603731681397</v>
      </c>
      <c r="W8">
        <v>30</v>
      </c>
      <c r="X8" t="s">
        <v>2589</v>
      </c>
      <c r="Y8" t="s">
        <v>2591</v>
      </c>
      <c r="Z8" t="s">
        <v>2593</v>
      </c>
      <c r="AA8" t="s">
        <v>2366</v>
      </c>
      <c r="AB8" t="s">
        <v>42</v>
      </c>
      <c r="AC8" t="s">
        <v>49</v>
      </c>
      <c r="AD8">
        <v>44773</v>
      </c>
      <c r="AE8" t="s">
        <v>2595</v>
      </c>
      <c r="AF8" t="s">
        <v>2596</v>
      </c>
      <c r="AG8" t="s">
        <v>4316</v>
      </c>
    </row>
    <row r="9" spans="1:33" x14ac:dyDescent="0.2">
      <c r="A9">
        <v>9008</v>
      </c>
      <c r="D9" t="s">
        <v>59</v>
      </c>
      <c r="E9" t="s">
        <v>4722</v>
      </c>
      <c r="G9" t="s">
        <v>2582</v>
      </c>
      <c r="H9" t="s">
        <v>392</v>
      </c>
      <c r="I9" t="s">
        <v>2597</v>
      </c>
      <c r="J9" t="s">
        <v>34</v>
      </c>
      <c r="K9" t="s">
        <v>2597</v>
      </c>
      <c r="L9" t="s">
        <v>2573</v>
      </c>
      <c r="M9" t="s">
        <v>2598</v>
      </c>
      <c r="N9" t="s">
        <v>4637</v>
      </c>
      <c r="O9" t="s">
        <v>2600</v>
      </c>
      <c r="P9" t="s">
        <v>2601</v>
      </c>
      <c r="Q9" t="s">
        <v>405</v>
      </c>
      <c r="R9" t="s">
        <v>42</v>
      </c>
      <c r="S9">
        <v>91016</v>
      </c>
      <c r="T9" t="s">
        <v>2602</v>
      </c>
      <c r="U9">
        <v>34.1410736172977</v>
      </c>
      <c r="V9">
        <v>-117.993500272208</v>
      </c>
      <c r="X9" t="s">
        <v>2597</v>
      </c>
      <c r="Y9" t="s">
        <v>2599</v>
      </c>
      <c r="Z9" t="s">
        <v>2601</v>
      </c>
      <c r="AA9" t="s">
        <v>405</v>
      </c>
      <c r="AB9" t="s">
        <v>42</v>
      </c>
      <c r="AC9" t="s">
        <v>49</v>
      </c>
      <c r="AD9">
        <v>44443</v>
      </c>
      <c r="AE9" t="s">
        <v>2599</v>
      </c>
      <c r="AG9" t="s">
        <v>4316</v>
      </c>
    </row>
    <row r="10" spans="1:33" x14ac:dyDescent="0.2">
      <c r="A10">
        <v>9009</v>
      </c>
      <c r="D10" t="s">
        <v>31</v>
      </c>
      <c r="E10" t="s">
        <v>4710</v>
      </c>
      <c r="G10" t="s">
        <v>2582</v>
      </c>
      <c r="H10" t="s">
        <v>392</v>
      </c>
      <c r="I10" t="s">
        <v>4047</v>
      </c>
      <c r="J10" t="s">
        <v>34</v>
      </c>
      <c r="K10" t="s">
        <v>3209</v>
      </c>
      <c r="L10" t="s">
        <v>2573</v>
      </c>
      <c r="M10" t="s">
        <v>3210</v>
      </c>
      <c r="N10" t="s">
        <v>4330</v>
      </c>
      <c r="O10" t="s">
        <v>3211</v>
      </c>
      <c r="P10" t="s">
        <v>3212</v>
      </c>
      <c r="Q10" t="s">
        <v>1223</v>
      </c>
      <c r="R10" t="s">
        <v>42</v>
      </c>
      <c r="S10">
        <v>29483</v>
      </c>
      <c r="T10" t="s">
        <v>3213</v>
      </c>
      <c r="U10">
        <v>33.045738706781499</v>
      </c>
      <c r="V10">
        <v>-80.213119645096896</v>
      </c>
      <c r="W10">
        <v>110</v>
      </c>
      <c r="X10" t="s">
        <v>4063</v>
      </c>
      <c r="Y10" t="s">
        <v>4059</v>
      </c>
      <c r="Z10" t="s">
        <v>3214</v>
      </c>
      <c r="AA10" t="s">
        <v>331</v>
      </c>
      <c r="AB10" t="s">
        <v>42</v>
      </c>
      <c r="AC10" t="s">
        <v>49</v>
      </c>
      <c r="AD10">
        <v>44801</v>
      </c>
      <c r="AE10" t="s">
        <v>3215</v>
      </c>
      <c r="AF10" t="s">
        <v>4062</v>
      </c>
      <c r="AG10" t="s">
        <v>4316</v>
      </c>
    </row>
    <row r="11" spans="1:33" x14ac:dyDescent="0.2">
      <c r="A11">
        <v>9010</v>
      </c>
      <c r="D11" t="s">
        <v>31</v>
      </c>
      <c r="E11" t="s">
        <v>4710</v>
      </c>
      <c r="G11" t="s">
        <v>2582</v>
      </c>
      <c r="H11" t="s">
        <v>392</v>
      </c>
      <c r="I11" t="s">
        <v>1137</v>
      </c>
      <c r="J11" t="s">
        <v>34</v>
      </c>
      <c r="K11" t="s">
        <v>2603</v>
      </c>
      <c r="L11" t="s">
        <v>672</v>
      </c>
      <c r="M11" t="s">
        <v>2604</v>
      </c>
      <c r="N11" t="s">
        <v>4430</v>
      </c>
      <c r="O11" t="s">
        <v>2605</v>
      </c>
      <c r="P11" t="s">
        <v>1143</v>
      </c>
      <c r="Q11" t="s">
        <v>130</v>
      </c>
      <c r="R11" t="s">
        <v>42</v>
      </c>
      <c r="S11">
        <v>48359</v>
      </c>
      <c r="T11" t="s">
        <v>2606</v>
      </c>
      <c r="U11">
        <v>42.7266560310538</v>
      </c>
      <c r="V11">
        <v>-83.246289582435907</v>
      </c>
      <c r="W11">
        <v>115</v>
      </c>
      <c r="X11" t="s">
        <v>1137</v>
      </c>
      <c r="Y11" t="s">
        <v>1139</v>
      </c>
      <c r="Z11" t="s">
        <v>1143</v>
      </c>
      <c r="AA11" t="s">
        <v>130</v>
      </c>
      <c r="AB11" t="s">
        <v>42</v>
      </c>
      <c r="AC11" t="s">
        <v>49</v>
      </c>
      <c r="AD11">
        <v>44774</v>
      </c>
      <c r="AE11" t="s">
        <v>2607</v>
      </c>
      <c r="AG11" t="s">
        <v>4316</v>
      </c>
    </row>
    <row r="12" spans="1:33" x14ac:dyDescent="0.2">
      <c r="A12">
        <v>9011</v>
      </c>
      <c r="D12" t="s">
        <v>59</v>
      </c>
      <c r="E12" t="s">
        <v>4722</v>
      </c>
      <c r="G12" t="s">
        <v>2582</v>
      </c>
      <c r="H12" t="s">
        <v>392</v>
      </c>
      <c r="I12" t="s">
        <v>2126</v>
      </c>
      <c r="J12" t="s">
        <v>34</v>
      </c>
      <c r="K12" t="s">
        <v>2608</v>
      </c>
      <c r="L12" t="s">
        <v>2128</v>
      </c>
      <c r="M12" t="s">
        <v>2128</v>
      </c>
      <c r="N12" t="s">
        <v>4586</v>
      </c>
      <c r="O12" t="s">
        <v>117</v>
      </c>
      <c r="P12" t="s">
        <v>2502</v>
      </c>
      <c r="Q12" t="s">
        <v>2005</v>
      </c>
      <c r="R12" t="s">
        <v>42</v>
      </c>
      <c r="T12" t="s">
        <v>2132</v>
      </c>
      <c r="U12">
        <v>35.494624161086598</v>
      </c>
      <c r="V12">
        <v>-97.572624862383705</v>
      </c>
      <c r="W12">
        <v>2</v>
      </c>
      <c r="X12" t="s">
        <v>2126</v>
      </c>
      <c r="Y12" t="s">
        <v>2129</v>
      </c>
      <c r="Z12" t="s">
        <v>2242</v>
      </c>
      <c r="AA12" t="s">
        <v>511</v>
      </c>
      <c r="AB12" t="s">
        <v>42</v>
      </c>
      <c r="AC12" t="s">
        <v>49</v>
      </c>
      <c r="AD12">
        <v>44773</v>
      </c>
      <c r="AE12" t="s">
        <v>2609</v>
      </c>
      <c r="AF12" t="s">
        <v>2610</v>
      </c>
      <c r="AG12" t="s">
        <v>4316</v>
      </c>
    </row>
    <row r="13" spans="1:33" x14ac:dyDescent="0.2">
      <c r="A13">
        <v>9012</v>
      </c>
      <c r="D13" t="s">
        <v>31</v>
      </c>
      <c r="E13" t="s">
        <v>4710</v>
      </c>
      <c r="G13" t="s">
        <v>2582</v>
      </c>
      <c r="H13" t="s">
        <v>392</v>
      </c>
      <c r="I13" t="s">
        <v>701</v>
      </c>
      <c r="J13" t="s">
        <v>61</v>
      </c>
      <c r="K13" t="s">
        <v>701</v>
      </c>
      <c r="L13" t="s">
        <v>2573</v>
      </c>
      <c r="M13" t="s">
        <v>2590</v>
      </c>
      <c r="N13" t="s">
        <v>4377</v>
      </c>
      <c r="O13" t="s">
        <v>706</v>
      </c>
      <c r="P13" t="s">
        <v>707</v>
      </c>
      <c r="Q13" t="s">
        <v>405</v>
      </c>
      <c r="R13" t="s">
        <v>42</v>
      </c>
      <c r="S13">
        <v>92008</v>
      </c>
      <c r="T13" t="s">
        <v>708</v>
      </c>
      <c r="U13">
        <v>33.1318085328693</v>
      </c>
      <c r="V13">
        <v>-117.276002289274</v>
      </c>
      <c r="W13">
        <v>13</v>
      </c>
      <c r="X13" t="s">
        <v>701</v>
      </c>
      <c r="Y13" t="s">
        <v>705</v>
      </c>
      <c r="Z13" t="s">
        <v>707</v>
      </c>
      <c r="AA13" t="s">
        <v>405</v>
      </c>
      <c r="AB13" t="s">
        <v>42</v>
      </c>
      <c r="AC13" t="s">
        <v>49</v>
      </c>
      <c r="AD13">
        <v>44773</v>
      </c>
      <c r="AE13" t="s">
        <v>1149</v>
      </c>
      <c r="AG13" t="s">
        <v>4316</v>
      </c>
    </row>
    <row r="14" spans="1:33" x14ac:dyDescent="0.2">
      <c r="A14">
        <v>9013</v>
      </c>
      <c r="D14" t="s">
        <v>31</v>
      </c>
      <c r="E14" t="s">
        <v>4710</v>
      </c>
      <c r="G14" t="s">
        <v>2582</v>
      </c>
      <c r="H14" t="s">
        <v>392</v>
      </c>
      <c r="I14" t="s">
        <v>2611</v>
      </c>
      <c r="J14" t="s">
        <v>34</v>
      </c>
      <c r="K14" t="s">
        <v>2611</v>
      </c>
      <c r="L14" t="s">
        <v>2612</v>
      </c>
      <c r="M14" t="s">
        <v>2613</v>
      </c>
      <c r="N14" t="s">
        <v>4434</v>
      </c>
      <c r="O14" t="s">
        <v>2614</v>
      </c>
      <c r="P14" t="s">
        <v>244</v>
      </c>
      <c r="Q14" t="s">
        <v>2615</v>
      </c>
      <c r="R14" t="s">
        <v>66</v>
      </c>
      <c r="S14" t="s">
        <v>2616</v>
      </c>
      <c r="T14" t="s">
        <v>2617</v>
      </c>
      <c r="U14">
        <v>49.915991181435899</v>
      </c>
      <c r="V14">
        <v>-97.212554857834803</v>
      </c>
      <c r="X14" t="s">
        <v>1178</v>
      </c>
      <c r="Y14" t="s">
        <v>1174</v>
      </c>
      <c r="Z14" t="s">
        <v>1160</v>
      </c>
      <c r="AA14" t="s">
        <v>1161</v>
      </c>
      <c r="AB14" t="s">
        <v>42</v>
      </c>
      <c r="AC14" t="s">
        <v>49</v>
      </c>
      <c r="AD14">
        <v>44435</v>
      </c>
      <c r="AE14" t="s">
        <v>1428</v>
      </c>
      <c r="AG14" t="s">
        <v>4316</v>
      </c>
    </row>
    <row r="15" spans="1:33" x14ac:dyDescent="0.2">
      <c r="A15">
        <v>9014</v>
      </c>
      <c r="D15" t="s">
        <v>59</v>
      </c>
      <c r="E15" t="s">
        <v>4722</v>
      </c>
      <c r="G15" t="s">
        <v>2582</v>
      </c>
      <c r="H15" t="s">
        <v>304</v>
      </c>
      <c r="I15" t="s">
        <v>2618</v>
      </c>
      <c r="J15" t="s">
        <v>61</v>
      </c>
      <c r="K15" t="s">
        <v>2619</v>
      </c>
      <c r="L15" t="s">
        <v>2612</v>
      </c>
      <c r="M15" t="s">
        <v>2620</v>
      </c>
      <c r="N15" t="s">
        <v>4638</v>
      </c>
      <c r="O15" t="s">
        <v>2622</v>
      </c>
      <c r="P15" t="s">
        <v>1009</v>
      </c>
      <c r="Q15" t="s">
        <v>405</v>
      </c>
      <c r="R15" t="s">
        <v>42</v>
      </c>
      <c r="S15">
        <v>94538</v>
      </c>
      <c r="T15" t="s">
        <v>2623</v>
      </c>
      <c r="U15">
        <v>37.468235725983099</v>
      </c>
      <c r="V15">
        <v>-121.925672668253</v>
      </c>
      <c r="W15">
        <v>50</v>
      </c>
      <c r="X15" t="s">
        <v>2618</v>
      </c>
      <c r="Y15" t="s">
        <v>2621</v>
      </c>
      <c r="Z15" t="s">
        <v>2618</v>
      </c>
      <c r="AA15" t="s">
        <v>405</v>
      </c>
      <c r="AB15" t="s">
        <v>42</v>
      </c>
      <c r="AC15" t="s">
        <v>49</v>
      </c>
      <c r="AD15">
        <v>44414</v>
      </c>
      <c r="AE15" t="s">
        <v>2624</v>
      </c>
      <c r="AG15" t="s">
        <v>4316</v>
      </c>
    </row>
    <row r="16" spans="1:33" x14ac:dyDescent="0.2">
      <c r="A16">
        <v>9015</v>
      </c>
      <c r="D16" t="s">
        <v>59</v>
      </c>
      <c r="E16" t="s">
        <v>4722</v>
      </c>
      <c r="G16" t="s">
        <v>2582</v>
      </c>
      <c r="H16" t="s">
        <v>392</v>
      </c>
      <c r="I16" t="s">
        <v>2625</v>
      </c>
      <c r="J16" t="s">
        <v>2626</v>
      </c>
      <c r="K16" t="s">
        <v>2627</v>
      </c>
      <c r="L16" t="s">
        <v>2628</v>
      </c>
      <c r="M16" t="s">
        <v>2629</v>
      </c>
      <c r="N16" t="s">
        <v>2630</v>
      </c>
      <c r="O16" t="s">
        <v>2631</v>
      </c>
      <c r="P16" t="s">
        <v>2632</v>
      </c>
      <c r="Q16" t="s">
        <v>1568</v>
      </c>
      <c r="R16" t="s">
        <v>42</v>
      </c>
      <c r="S16">
        <v>20742</v>
      </c>
      <c r="T16" t="s">
        <v>2633</v>
      </c>
      <c r="U16">
        <v>38.992705314830999</v>
      </c>
      <c r="V16">
        <v>-76.938531547373998</v>
      </c>
      <c r="W16">
        <v>3</v>
      </c>
      <c r="X16" t="s">
        <v>2634</v>
      </c>
      <c r="Y16" t="s">
        <v>2635</v>
      </c>
      <c r="Z16" t="s">
        <v>2632</v>
      </c>
      <c r="AA16" t="s">
        <v>1568</v>
      </c>
      <c r="AB16" t="s">
        <v>42</v>
      </c>
      <c r="AC16" t="s">
        <v>49</v>
      </c>
      <c r="AD16">
        <v>44781</v>
      </c>
      <c r="AE16" t="s">
        <v>2636</v>
      </c>
      <c r="AG16" t="s">
        <v>4316</v>
      </c>
    </row>
    <row r="17" spans="1:33" x14ac:dyDescent="0.2">
      <c r="A17">
        <v>9016</v>
      </c>
      <c r="D17" t="s">
        <v>59</v>
      </c>
      <c r="E17" t="s">
        <v>4722</v>
      </c>
      <c r="G17" t="s">
        <v>2582</v>
      </c>
      <c r="H17" t="s">
        <v>392</v>
      </c>
      <c r="I17" t="s">
        <v>1184</v>
      </c>
      <c r="J17" t="s">
        <v>34</v>
      </c>
      <c r="K17" t="s">
        <v>2637</v>
      </c>
      <c r="L17" t="s">
        <v>2573</v>
      </c>
      <c r="M17" t="s">
        <v>2638</v>
      </c>
      <c r="N17" t="s">
        <v>4357</v>
      </c>
      <c r="O17" t="s">
        <v>2639</v>
      </c>
      <c r="P17" t="s">
        <v>1190</v>
      </c>
      <c r="Q17" t="s">
        <v>511</v>
      </c>
      <c r="R17" t="s">
        <v>42</v>
      </c>
      <c r="S17" t="s">
        <v>2640</v>
      </c>
      <c r="T17" t="s">
        <v>2641</v>
      </c>
      <c r="U17">
        <v>40.096159480016297</v>
      </c>
      <c r="V17">
        <v>-75.404519787216401</v>
      </c>
      <c r="X17" t="s">
        <v>1184</v>
      </c>
      <c r="Y17" t="s">
        <v>1186</v>
      </c>
      <c r="Z17" t="s">
        <v>1190</v>
      </c>
      <c r="AA17" t="s">
        <v>511</v>
      </c>
      <c r="AB17" t="s">
        <v>42</v>
      </c>
      <c r="AC17" t="s">
        <v>49</v>
      </c>
      <c r="AD17">
        <v>44434</v>
      </c>
      <c r="AE17" t="s">
        <v>2642</v>
      </c>
      <c r="AG17" t="s">
        <v>4316</v>
      </c>
    </row>
    <row r="18" spans="1:33" x14ac:dyDescent="0.2">
      <c r="A18">
        <v>9017</v>
      </c>
      <c r="D18" t="s">
        <v>31</v>
      </c>
      <c r="E18" t="s">
        <v>4710</v>
      </c>
      <c r="G18" t="s">
        <v>2582</v>
      </c>
      <c r="H18" t="s">
        <v>392</v>
      </c>
      <c r="I18" t="s">
        <v>335</v>
      </c>
      <c r="J18" t="s">
        <v>34</v>
      </c>
      <c r="K18" t="s">
        <v>2647</v>
      </c>
      <c r="L18" t="s">
        <v>2128</v>
      </c>
      <c r="M18" t="s">
        <v>2648</v>
      </c>
      <c r="N18" t="s">
        <v>4333</v>
      </c>
      <c r="O18" t="s">
        <v>2649</v>
      </c>
      <c r="P18" t="s">
        <v>2650</v>
      </c>
      <c r="Q18" t="s">
        <v>344</v>
      </c>
      <c r="R18" t="s">
        <v>42</v>
      </c>
      <c r="S18" t="s">
        <v>2651</v>
      </c>
      <c r="U18">
        <v>42.314290645615401</v>
      </c>
      <c r="V18">
        <v>-71.797926002486093</v>
      </c>
      <c r="X18" t="s">
        <v>2646</v>
      </c>
      <c r="Y18" t="s">
        <v>339</v>
      </c>
      <c r="Z18" t="s">
        <v>2650</v>
      </c>
      <c r="AA18" t="s">
        <v>344</v>
      </c>
      <c r="AB18" t="s">
        <v>42</v>
      </c>
      <c r="AC18" t="s">
        <v>49</v>
      </c>
      <c r="AD18">
        <v>44435</v>
      </c>
      <c r="AE18" t="s">
        <v>4013</v>
      </c>
      <c r="AG18" t="s">
        <v>4316</v>
      </c>
    </row>
    <row r="19" spans="1:33" x14ac:dyDescent="0.2">
      <c r="A19">
        <v>9018</v>
      </c>
      <c r="D19" t="s">
        <v>31</v>
      </c>
      <c r="E19" t="s">
        <v>4710</v>
      </c>
      <c r="G19" t="s">
        <v>2582</v>
      </c>
      <c r="H19" t="s">
        <v>392</v>
      </c>
      <c r="I19" t="s">
        <v>335</v>
      </c>
      <c r="J19" t="s">
        <v>34</v>
      </c>
      <c r="K19" t="s">
        <v>2652</v>
      </c>
      <c r="L19" t="s">
        <v>2128</v>
      </c>
      <c r="M19" t="s">
        <v>2653</v>
      </c>
      <c r="N19" t="s">
        <v>4333</v>
      </c>
      <c r="O19" t="s">
        <v>2654</v>
      </c>
      <c r="P19" t="s">
        <v>343</v>
      </c>
      <c r="Q19" t="s">
        <v>344</v>
      </c>
      <c r="R19" t="s">
        <v>42</v>
      </c>
      <c r="S19" t="s">
        <v>2655</v>
      </c>
      <c r="T19" t="s">
        <v>2656</v>
      </c>
      <c r="U19">
        <v>42.275348487635199</v>
      </c>
      <c r="V19">
        <v>-71.571332387143997</v>
      </c>
      <c r="X19" t="s">
        <v>2646</v>
      </c>
      <c r="Y19" t="s">
        <v>339</v>
      </c>
      <c r="Z19" t="s">
        <v>2650</v>
      </c>
      <c r="AA19" t="s">
        <v>344</v>
      </c>
      <c r="AB19" t="s">
        <v>42</v>
      </c>
      <c r="AC19" t="s">
        <v>49</v>
      </c>
      <c r="AD19">
        <v>44435</v>
      </c>
      <c r="AE19" t="s">
        <v>4013</v>
      </c>
      <c r="AG19" t="s">
        <v>4316</v>
      </c>
    </row>
    <row r="20" spans="1:33" x14ac:dyDescent="0.2">
      <c r="A20">
        <v>9019</v>
      </c>
      <c r="D20" t="s">
        <v>31</v>
      </c>
      <c r="E20" t="s">
        <v>4710</v>
      </c>
      <c r="G20" t="s">
        <v>2582</v>
      </c>
      <c r="H20" t="s">
        <v>392</v>
      </c>
      <c r="I20" t="s">
        <v>335</v>
      </c>
      <c r="J20" t="s">
        <v>34</v>
      </c>
      <c r="K20" t="s">
        <v>2657</v>
      </c>
      <c r="L20" t="s">
        <v>2128</v>
      </c>
      <c r="M20" t="s">
        <v>4019</v>
      </c>
      <c r="N20" t="s">
        <v>4333</v>
      </c>
      <c r="O20" t="s">
        <v>340</v>
      </c>
      <c r="P20" t="s">
        <v>341</v>
      </c>
      <c r="Q20" t="s">
        <v>130</v>
      </c>
      <c r="R20" t="s">
        <v>42</v>
      </c>
      <c r="S20">
        <v>48377</v>
      </c>
      <c r="U20">
        <v>42.490528092489498</v>
      </c>
      <c r="V20">
        <v>-83.487124115972506</v>
      </c>
      <c r="X20" t="s">
        <v>2646</v>
      </c>
      <c r="Y20" t="s">
        <v>339</v>
      </c>
      <c r="Z20" t="s">
        <v>2650</v>
      </c>
      <c r="AA20" t="s">
        <v>344</v>
      </c>
      <c r="AB20" t="s">
        <v>42</v>
      </c>
      <c r="AC20" t="s">
        <v>49</v>
      </c>
      <c r="AD20">
        <v>44435</v>
      </c>
      <c r="AE20" t="s">
        <v>4013</v>
      </c>
      <c r="AG20" t="s">
        <v>4316</v>
      </c>
    </row>
    <row r="21" spans="1:33" x14ac:dyDescent="0.2">
      <c r="A21">
        <v>9020</v>
      </c>
      <c r="D21" t="s">
        <v>31</v>
      </c>
      <c r="E21" t="s">
        <v>4710</v>
      </c>
      <c r="G21" t="s">
        <v>2582</v>
      </c>
      <c r="H21" t="s">
        <v>392</v>
      </c>
      <c r="I21" t="s">
        <v>346</v>
      </c>
      <c r="J21" t="s">
        <v>61</v>
      </c>
      <c r="K21" t="s">
        <v>2643</v>
      </c>
      <c r="L21" t="s">
        <v>2573</v>
      </c>
      <c r="M21" t="s">
        <v>2644</v>
      </c>
      <c r="N21" t="s">
        <v>4334</v>
      </c>
      <c r="O21" t="s">
        <v>2645</v>
      </c>
      <c r="P21" t="s">
        <v>2435</v>
      </c>
      <c r="Q21" t="s">
        <v>351</v>
      </c>
      <c r="R21" t="s">
        <v>42</v>
      </c>
      <c r="S21">
        <v>44122</v>
      </c>
      <c r="U21">
        <v>41.4636528185613</v>
      </c>
      <c r="V21">
        <v>-81.511905531461693</v>
      </c>
      <c r="X21" t="s">
        <v>353</v>
      </c>
      <c r="Y21" t="s">
        <v>348</v>
      </c>
      <c r="Z21" t="s">
        <v>354</v>
      </c>
      <c r="AA21" t="s">
        <v>355</v>
      </c>
      <c r="AB21" t="s">
        <v>42</v>
      </c>
      <c r="AE21" t="s">
        <v>348</v>
      </c>
      <c r="AG21" t="s">
        <v>4316</v>
      </c>
    </row>
    <row r="22" spans="1:33" x14ac:dyDescent="0.2">
      <c r="A22">
        <v>9021</v>
      </c>
      <c r="D22" t="s">
        <v>59</v>
      </c>
      <c r="E22" t="s">
        <v>4722</v>
      </c>
      <c r="G22" t="s">
        <v>2582</v>
      </c>
      <c r="H22" t="s">
        <v>392</v>
      </c>
      <c r="I22" t="s">
        <v>4089</v>
      </c>
      <c r="J22" t="s">
        <v>34</v>
      </c>
      <c r="K22" t="s">
        <v>2858</v>
      </c>
      <c r="L22" t="s">
        <v>4012</v>
      </c>
      <c r="M22" t="s">
        <v>4090</v>
      </c>
      <c r="N22" t="s">
        <v>4639</v>
      </c>
      <c r="O22" t="s">
        <v>4092</v>
      </c>
      <c r="P22" t="s">
        <v>4093</v>
      </c>
      <c r="Q22" t="s">
        <v>651</v>
      </c>
      <c r="R22" t="s">
        <v>42</v>
      </c>
      <c r="S22">
        <v>47449</v>
      </c>
      <c r="T22" t="s">
        <v>2160</v>
      </c>
      <c r="U22">
        <v>38.904471818180298</v>
      </c>
      <c r="V22">
        <v>-86.9193165602899</v>
      </c>
      <c r="W22">
        <v>16</v>
      </c>
      <c r="X22" t="s">
        <v>4089</v>
      </c>
      <c r="Y22" t="s">
        <v>4091</v>
      </c>
      <c r="Z22" t="s">
        <v>4094</v>
      </c>
      <c r="AA22" t="s">
        <v>458</v>
      </c>
      <c r="AB22" t="s">
        <v>42</v>
      </c>
      <c r="AC22" t="s">
        <v>49</v>
      </c>
      <c r="AD22">
        <v>44801</v>
      </c>
      <c r="AE22" t="s">
        <v>4095</v>
      </c>
      <c r="AG22" t="s">
        <v>4316</v>
      </c>
    </row>
    <row r="23" spans="1:33" x14ac:dyDescent="0.2">
      <c r="A23">
        <v>9022</v>
      </c>
      <c r="D23" t="s">
        <v>31</v>
      </c>
      <c r="E23" t="s">
        <v>4710</v>
      </c>
      <c r="G23" t="s">
        <v>2582</v>
      </c>
      <c r="H23" t="s">
        <v>392</v>
      </c>
      <c r="I23" t="s">
        <v>2665</v>
      </c>
      <c r="J23" t="s">
        <v>34</v>
      </c>
      <c r="K23" t="s">
        <v>2658</v>
      </c>
      <c r="L23" t="s">
        <v>2573</v>
      </c>
      <c r="M23" t="s">
        <v>2659</v>
      </c>
      <c r="N23" t="s">
        <v>2660</v>
      </c>
      <c r="O23" t="s">
        <v>2661</v>
      </c>
      <c r="P23" t="s">
        <v>2662</v>
      </c>
      <c r="Q23" t="s">
        <v>344</v>
      </c>
      <c r="R23" t="s">
        <v>42</v>
      </c>
      <c r="S23" t="s">
        <v>2663</v>
      </c>
      <c r="T23" t="s">
        <v>2664</v>
      </c>
      <c r="U23">
        <v>42.552711758926201</v>
      </c>
      <c r="V23">
        <v>-71.2782674599367</v>
      </c>
      <c r="X23" t="s">
        <v>2665</v>
      </c>
      <c r="Y23" t="s">
        <v>2666</v>
      </c>
      <c r="Z23" t="s">
        <v>1609</v>
      </c>
      <c r="AA23" t="s">
        <v>344</v>
      </c>
      <c r="AB23" t="s">
        <v>42</v>
      </c>
      <c r="AC23" t="s">
        <v>49</v>
      </c>
      <c r="AD23">
        <v>44425</v>
      </c>
      <c r="AE23" t="s">
        <v>2667</v>
      </c>
      <c r="AF23" t="s">
        <v>2668</v>
      </c>
      <c r="AG23" t="s">
        <v>4316</v>
      </c>
    </row>
    <row r="24" spans="1:33" x14ac:dyDescent="0.2">
      <c r="A24">
        <v>9023</v>
      </c>
      <c r="D24" t="s">
        <v>31</v>
      </c>
      <c r="E24" t="s">
        <v>4710</v>
      </c>
      <c r="G24" t="s">
        <v>2582</v>
      </c>
      <c r="H24" t="s">
        <v>392</v>
      </c>
      <c r="I24" t="s">
        <v>2669</v>
      </c>
      <c r="J24" t="s">
        <v>61</v>
      </c>
      <c r="K24" t="s">
        <v>2670</v>
      </c>
      <c r="L24" t="s">
        <v>2612</v>
      </c>
      <c r="M24" t="s">
        <v>2671</v>
      </c>
      <c r="N24" t="s">
        <v>4640</v>
      </c>
      <c r="O24" t="s">
        <v>2673</v>
      </c>
      <c r="P24" t="s">
        <v>2674</v>
      </c>
      <c r="Q24" t="s">
        <v>1161</v>
      </c>
      <c r="R24" t="s">
        <v>42</v>
      </c>
      <c r="S24" t="s">
        <v>2675</v>
      </c>
      <c r="T24" t="s">
        <v>2676</v>
      </c>
      <c r="U24">
        <v>41.384028825943403</v>
      </c>
      <c r="V24">
        <v>-73.5316960048863</v>
      </c>
      <c r="W24">
        <v>35</v>
      </c>
      <c r="X24" t="s">
        <v>2677</v>
      </c>
      <c r="Y24" t="s">
        <v>2678</v>
      </c>
      <c r="Z24" t="s">
        <v>2674</v>
      </c>
      <c r="AA24" t="s">
        <v>1161</v>
      </c>
      <c r="AB24" t="s">
        <v>42</v>
      </c>
      <c r="AC24" t="s">
        <v>49</v>
      </c>
      <c r="AD24">
        <v>44773</v>
      </c>
      <c r="AE24" t="s">
        <v>2679</v>
      </c>
      <c r="AF24" t="s">
        <v>2680</v>
      </c>
      <c r="AG24" t="s">
        <v>4316</v>
      </c>
    </row>
    <row r="25" spans="1:33" x14ac:dyDescent="0.2">
      <c r="A25">
        <v>9024</v>
      </c>
      <c r="D25" t="s">
        <v>31</v>
      </c>
      <c r="E25" t="s">
        <v>4710</v>
      </c>
      <c r="G25" t="s">
        <v>2582</v>
      </c>
      <c r="H25" t="s">
        <v>392</v>
      </c>
      <c r="I25" t="s">
        <v>2681</v>
      </c>
      <c r="J25" t="s">
        <v>34</v>
      </c>
      <c r="K25" t="s">
        <v>2681</v>
      </c>
      <c r="L25" t="s">
        <v>2573</v>
      </c>
      <c r="M25" t="s">
        <v>2682</v>
      </c>
      <c r="N25" t="s">
        <v>4641</v>
      </c>
      <c r="O25" t="s">
        <v>2684</v>
      </c>
      <c r="P25" t="s">
        <v>2685</v>
      </c>
      <c r="Q25" t="s">
        <v>344</v>
      </c>
      <c r="R25" t="s">
        <v>42</v>
      </c>
      <c r="S25" t="s">
        <v>2686</v>
      </c>
      <c r="T25" t="s">
        <v>2687</v>
      </c>
      <c r="U25">
        <v>42.473324014247297</v>
      </c>
      <c r="V25">
        <v>-71.256931017824201</v>
      </c>
      <c r="W25">
        <v>13</v>
      </c>
      <c r="X25" t="s">
        <v>2688</v>
      </c>
      <c r="Y25" t="s">
        <v>2683</v>
      </c>
      <c r="Z25" t="s">
        <v>2685</v>
      </c>
      <c r="AA25" t="s">
        <v>344</v>
      </c>
      <c r="AB25" t="s">
        <v>2686</v>
      </c>
      <c r="AC25" t="s">
        <v>49</v>
      </c>
      <c r="AD25">
        <v>44773</v>
      </c>
      <c r="AE25" t="s">
        <v>2689</v>
      </c>
      <c r="AF25" t="s">
        <v>2690</v>
      </c>
      <c r="AG25" t="s">
        <v>4316</v>
      </c>
    </row>
    <row r="26" spans="1:33" x14ac:dyDescent="0.2">
      <c r="A26">
        <v>9025</v>
      </c>
      <c r="D26" t="s">
        <v>31</v>
      </c>
      <c r="E26" t="s">
        <v>4710</v>
      </c>
      <c r="G26" t="s">
        <v>2582</v>
      </c>
      <c r="H26" t="s">
        <v>392</v>
      </c>
      <c r="I26" t="s">
        <v>2691</v>
      </c>
      <c r="J26" t="s">
        <v>61</v>
      </c>
      <c r="K26" t="s">
        <v>2691</v>
      </c>
      <c r="L26" t="s">
        <v>2612</v>
      </c>
      <c r="M26" t="s">
        <v>2692</v>
      </c>
      <c r="N26" t="s">
        <v>4593</v>
      </c>
      <c r="O26" t="s">
        <v>2693</v>
      </c>
      <c r="P26" t="s">
        <v>2694</v>
      </c>
      <c r="Q26" t="s">
        <v>331</v>
      </c>
      <c r="R26" t="s">
        <v>42</v>
      </c>
      <c r="S26">
        <v>13902</v>
      </c>
      <c r="T26" t="s">
        <v>2219</v>
      </c>
      <c r="U26">
        <v>42.0895847383564</v>
      </c>
      <c r="V26">
        <v>-75.9694089559069</v>
      </c>
      <c r="X26" t="s">
        <v>2691</v>
      </c>
      <c r="Y26" t="s">
        <v>2216</v>
      </c>
      <c r="Z26" t="s">
        <v>2694</v>
      </c>
      <c r="AA26" t="s">
        <v>331</v>
      </c>
      <c r="AB26" t="s">
        <v>42</v>
      </c>
      <c r="AC26" t="s">
        <v>49</v>
      </c>
      <c r="AD26">
        <v>44443</v>
      </c>
      <c r="AE26" t="s">
        <v>2695</v>
      </c>
      <c r="AF26" t="s">
        <v>2696</v>
      </c>
      <c r="AG26" t="s">
        <v>4316</v>
      </c>
    </row>
    <row r="27" spans="1:33" x14ac:dyDescent="0.2">
      <c r="A27">
        <v>9026</v>
      </c>
      <c r="D27" t="s">
        <v>31</v>
      </c>
      <c r="E27" t="s">
        <v>4710</v>
      </c>
      <c r="G27" t="s">
        <v>2582</v>
      </c>
      <c r="H27" t="s">
        <v>392</v>
      </c>
      <c r="I27" t="s">
        <v>2697</v>
      </c>
      <c r="J27" t="s">
        <v>61</v>
      </c>
      <c r="K27" t="s">
        <v>2698</v>
      </c>
      <c r="L27" t="s">
        <v>2573</v>
      </c>
      <c r="M27" t="s">
        <v>2699</v>
      </c>
      <c r="N27" t="s">
        <v>4374</v>
      </c>
      <c r="O27" t="s">
        <v>2701</v>
      </c>
      <c r="P27" t="s">
        <v>1367</v>
      </c>
      <c r="Q27" t="s">
        <v>2702</v>
      </c>
      <c r="R27" t="s">
        <v>42</v>
      </c>
      <c r="S27" t="s">
        <v>2703</v>
      </c>
      <c r="T27" t="s">
        <v>2704</v>
      </c>
      <c r="U27">
        <v>39.662300246467801</v>
      </c>
      <c r="V27">
        <v>-75.755474529558597</v>
      </c>
      <c r="X27" t="s">
        <v>2705</v>
      </c>
      <c r="Y27" t="s">
        <v>2706</v>
      </c>
      <c r="Z27" t="s">
        <v>2707</v>
      </c>
      <c r="AA27" t="s">
        <v>2702</v>
      </c>
      <c r="AB27" t="s">
        <v>42</v>
      </c>
      <c r="AC27" t="s">
        <v>49</v>
      </c>
      <c r="AD27">
        <v>44443</v>
      </c>
      <c r="AE27" t="s">
        <v>1428</v>
      </c>
      <c r="AG27" t="s">
        <v>4316</v>
      </c>
    </row>
    <row r="28" spans="1:33" x14ac:dyDescent="0.2">
      <c r="A28">
        <v>9027</v>
      </c>
      <c r="D28" t="s">
        <v>59</v>
      </c>
      <c r="E28" t="s">
        <v>4722</v>
      </c>
      <c r="G28" t="s">
        <v>2582</v>
      </c>
      <c r="H28" t="s">
        <v>392</v>
      </c>
      <c r="I28" t="s">
        <v>2708</v>
      </c>
      <c r="J28" t="s">
        <v>34</v>
      </c>
      <c r="K28" t="s">
        <v>2708</v>
      </c>
      <c r="L28" t="s">
        <v>2573</v>
      </c>
      <c r="M28" t="s">
        <v>2709</v>
      </c>
      <c r="N28" t="s">
        <v>4642</v>
      </c>
      <c r="O28" t="s">
        <v>2711</v>
      </c>
      <c r="P28" t="s">
        <v>755</v>
      </c>
      <c r="Q28" t="s">
        <v>756</v>
      </c>
      <c r="R28" t="s">
        <v>42</v>
      </c>
      <c r="S28">
        <v>53211</v>
      </c>
      <c r="T28" t="s">
        <v>2712</v>
      </c>
      <c r="U28">
        <v>43.092141975279901</v>
      </c>
      <c r="V28">
        <v>-87.893141873623506</v>
      </c>
      <c r="W28">
        <v>2</v>
      </c>
      <c r="X28" t="s">
        <v>2708</v>
      </c>
      <c r="Y28" t="s">
        <v>2710</v>
      </c>
      <c r="Z28" t="s">
        <v>755</v>
      </c>
      <c r="AA28" t="s">
        <v>756</v>
      </c>
      <c r="AB28" t="s">
        <v>42</v>
      </c>
      <c r="AC28" t="s">
        <v>49</v>
      </c>
      <c r="AD28">
        <v>44773</v>
      </c>
      <c r="AE28" t="s">
        <v>2713</v>
      </c>
      <c r="AF28" t="s">
        <v>2714</v>
      </c>
      <c r="AG28" t="s">
        <v>4316</v>
      </c>
    </row>
    <row r="29" spans="1:33" x14ac:dyDescent="0.2">
      <c r="A29">
        <v>9028</v>
      </c>
      <c r="D29" t="s">
        <v>31</v>
      </c>
      <c r="E29" t="s">
        <v>4710</v>
      </c>
      <c r="G29" t="s">
        <v>2582</v>
      </c>
      <c r="H29" t="s">
        <v>392</v>
      </c>
      <c r="I29" t="s">
        <v>2715</v>
      </c>
      <c r="J29" t="s">
        <v>34</v>
      </c>
      <c r="K29" t="s">
        <v>2716</v>
      </c>
      <c r="L29" t="s">
        <v>2612</v>
      </c>
      <c r="M29" t="s">
        <v>2717</v>
      </c>
      <c r="N29" t="s">
        <v>4643</v>
      </c>
      <c r="O29" t="s">
        <v>2719</v>
      </c>
      <c r="P29" t="s">
        <v>2716</v>
      </c>
      <c r="Q29" t="s">
        <v>130</v>
      </c>
      <c r="R29" t="s">
        <v>42</v>
      </c>
      <c r="S29" t="s">
        <v>2720</v>
      </c>
      <c r="T29" t="s">
        <v>2721</v>
      </c>
      <c r="U29">
        <v>42.639885019948998</v>
      </c>
      <c r="V29">
        <v>-83.1728654007279</v>
      </c>
      <c r="W29">
        <v>30</v>
      </c>
      <c r="X29" t="s">
        <v>2722</v>
      </c>
      <c r="Y29" t="s">
        <v>2723</v>
      </c>
      <c r="Z29" t="s">
        <v>197</v>
      </c>
      <c r="AA29" t="s">
        <v>198</v>
      </c>
      <c r="AB29" t="s">
        <v>199</v>
      </c>
      <c r="AC29" t="s">
        <v>49</v>
      </c>
      <c r="AD29">
        <v>44443</v>
      </c>
      <c r="AE29" t="s">
        <v>2724</v>
      </c>
      <c r="AF29" t="s">
        <v>2725</v>
      </c>
      <c r="AG29" t="s">
        <v>4316</v>
      </c>
    </row>
    <row r="30" spans="1:33" x14ac:dyDescent="0.2">
      <c r="A30">
        <v>9029</v>
      </c>
      <c r="D30" t="s">
        <v>31</v>
      </c>
      <c r="E30" t="s">
        <v>4710</v>
      </c>
      <c r="G30" t="s">
        <v>2582</v>
      </c>
      <c r="H30" t="s">
        <v>392</v>
      </c>
      <c r="I30" t="s">
        <v>2224</v>
      </c>
      <c r="J30" t="s">
        <v>61</v>
      </c>
      <c r="K30" t="s">
        <v>2224</v>
      </c>
      <c r="L30" t="s">
        <v>2573</v>
      </c>
      <c r="M30" t="s">
        <v>2726</v>
      </c>
      <c r="N30" t="s">
        <v>4595</v>
      </c>
      <c r="O30" t="s">
        <v>2226</v>
      </c>
      <c r="P30" t="s">
        <v>2227</v>
      </c>
      <c r="Q30" t="s">
        <v>736</v>
      </c>
      <c r="R30" t="s">
        <v>42</v>
      </c>
      <c r="S30">
        <v>37404</v>
      </c>
      <c r="T30" t="s">
        <v>2228</v>
      </c>
      <c r="U30">
        <v>35.039288782713001</v>
      </c>
      <c r="V30">
        <v>-85.286898760536005</v>
      </c>
      <c r="W30">
        <v>8</v>
      </c>
      <c r="X30" t="s">
        <v>2224</v>
      </c>
      <c r="Y30" t="s">
        <v>2225</v>
      </c>
      <c r="Z30" t="s">
        <v>2227</v>
      </c>
      <c r="AA30" t="s">
        <v>736</v>
      </c>
      <c r="AB30" t="s">
        <v>42</v>
      </c>
      <c r="AC30" t="s">
        <v>49</v>
      </c>
      <c r="AD30">
        <v>44773</v>
      </c>
      <c r="AE30" t="s">
        <v>2727</v>
      </c>
      <c r="AG30" t="s">
        <v>4316</v>
      </c>
    </row>
    <row r="31" spans="1:33" x14ac:dyDescent="0.2">
      <c r="A31">
        <v>9030</v>
      </c>
      <c r="D31" t="s">
        <v>59</v>
      </c>
      <c r="E31" t="s">
        <v>4722</v>
      </c>
      <c r="G31" t="s">
        <v>2582</v>
      </c>
      <c r="H31" t="s">
        <v>392</v>
      </c>
      <c r="I31" t="s">
        <v>2728</v>
      </c>
      <c r="J31" t="s">
        <v>61</v>
      </c>
      <c r="K31" t="s">
        <v>2729</v>
      </c>
      <c r="L31" t="s">
        <v>2573</v>
      </c>
      <c r="M31" t="s">
        <v>2730</v>
      </c>
      <c r="N31" t="s">
        <v>4644</v>
      </c>
      <c r="O31" t="s">
        <v>2732</v>
      </c>
      <c r="P31" t="s">
        <v>2733</v>
      </c>
      <c r="Q31" t="s">
        <v>405</v>
      </c>
      <c r="R31" t="s">
        <v>42</v>
      </c>
      <c r="S31">
        <v>947608</v>
      </c>
      <c r="U31">
        <v>37.847688015409403</v>
      </c>
      <c r="V31">
        <v>-122.28822684681001</v>
      </c>
      <c r="W31">
        <v>40</v>
      </c>
      <c r="X31" t="s">
        <v>2734</v>
      </c>
      <c r="Y31" t="s">
        <v>2735</v>
      </c>
      <c r="Z31" t="s">
        <v>1963</v>
      </c>
      <c r="AA31" t="s">
        <v>2736</v>
      </c>
      <c r="AB31" t="s">
        <v>1964</v>
      </c>
      <c r="AC31" t="s">
        <v>49</v>
      </c>
      <c r="AD31">
        <v>44773</v>
      </c>
      <c r="AE31" t="s">
        <v>2737</v>
      </c>
      <c r="AG31" t="s">
        <v>4316</v>
      </c>
    </row>
    <row r="32" spans="1:33" x14ac:dyDescent="0.2">
      <c r="A32">
        <v>9031</v>
      </c>
      <c r="D32" t="s">
        <v>59</v>
      </c>
      <c r="E32" t="s">
        <v>4722</v>
      </c>
      <c r="G32" t="s">
        <v>2582</v>
      </c>
      <c r="H32" t="s">
        <v>392</v>
      </c>
      <c r="I32" t="s">
        <v>2738</v>
      </c>
      <c r="J32" t="s">
        <v>61</v>
      </c>
      <c r="K32" t="s">
        <v>761</v>
      </c>
      <c r="L32" t="s">
        <v>672</v>
      </c>
      <c r="M32" t="s">
        <v>2739</v>
      </c>
      <c r="N32" t="s">
        <v>4645</v>
      </c>
      <c r="O32" t="s">
        <v>2741</v>
      </c>
      <c r="P32" t="s">
        <v>768</v>
      </c>
      <c r="Q32" t="s">
        <v>623</v>
      </c>
      <c r="R32" t="s">
        <v>42</v>
      </c>
      <c r="S32">
        <v>55112</v>
      </c>
      <c r="T32" t="s">
        <v>2742</v>
      </c>
      <c r="U32">
        <v>45.056700610341601</v>
      </c>
      <c r="V32">
        <v>-93.197425902183696</v>
      </c>
      <c r="X32" t="s">
        <v>760</v>
      </c>
      <c r="Y32" t="s">
        <v>763</v>
      </c>
      <c r="Z32" t="s">
        <v>768</v>
      </c>
      <c r="AA32" t="s">
        <v>623</v>
      </c>
      <c r="AB32" t="s">
        <v>42</v>
      </c>
      <c r="AC32" t="s">
        <v>49</v>
      </c>
      <c r="AD32">
        <v>44443</v>
      </c>
      <c r="AE32" t="s">
        <v>1428</v>
      </c>
      <c r="AG32" t="s">
        <v>4316</v>
      </c>
    </row>
    <row r="33" spans="1:33" x14ac:dyDescent="0.2">
      <c r="A33">
        <v>9032</v>
      </c>
      <c r="D33" t="s">
        <v>31</v>
      </c>
      <c r="E33" t="s">
        <v>4710</v>
      </c>
      <c r="G33" t="s">
        <v>2582</v>
      </c>
      <c r="H33" t="s">
        <v>392</v>
      </c>
      <c r="I33" t="s">
        <v>2743</v>
      </c>
      <c r="J33" t="s">
        <v>34</v>
      </c>
      <c r="K33" t="s">
        <v>2744</v>
      </c>
      <c r="L33" t="s">
        <v>392</v>
      </c>
      <c r="M33" t="s">
        <v>2745</v>
      </c>
      <c r="N33" t="s">
        <v>4443</v>
      </c>
      <c r="O33" t="s">
        <v>2746</v>
      </c>
      <c r="P33" t="s">
        <v>929</v>
      </c>
      <c r="Q33" t="s">
        <v>130</v>
      </c>
      <c r="R33" t="s">
        <v>42</v>
      </c>
      <c r="S33">
        <v>48108</v>
      </c>
      <c r="T33" t="s">
        <v>2747</v>
      </c>
      <c r="U33">
        <v>42.232587142438099</v>
      </c>
      <c r="V33">
        <v>-83.731221929580201</v>
      </c>
      <c r="X33" t="s">
        <v>1289</v>
      </c>
      <c r="Y33" t="s">
        <v>1286</v>
      </c>
      <c r="Z33" t="s">
        <v>1290</v>
      </c>
      <c r="AA33" t="s">
        <v>1291</v>
      </c>
      <c r="AB33" t="s">
        <v>558</v>
      </c>
      <c r="AE33" t="s">
        <v>1286</v>
      </c>
      <c r="AG33" t="s">
        <v>4316</v>
      </c>
    </row>
    <row r="34" spans="1:33" x14ac:dyDescent="0.2">
      <c r="A34">
        <v>9033</v>
      </c>
      <c r="D34" t="s">
        <v>31</v>
      </c>
      <c r="E34" t="s">
        <v>4710</v>
      </c>
      <c r="G34" t="s">
        <v>2582</v>
      </c>
      <c r="H34" t="s">
        <v>392</v>
      </c>
      <c r="I34" t="s">
        <v>2743</v>
      </c>
      <c r="J34" t="s">
        <v>34</v>
      </c>
      <c r="K34" t="s">
        <v>2748</v>
      </c>
      <c r="L34" t="s">
        <v>392</v>
      </c>
      <c r="M34" t="s">
        <v>2745</v>
      </c>
      <c r="N34" t="s">
        <v>4443</v>
      </c>
      <c r="O34" t="s">
        <v>2749</v>
      </c>
      <c r="P34" t="s">
        <v>2750</v>
      </c>
      <c r="Q34" t="s">
        <v>405</v>
      </c>
      <c r="R34" t="s">
        <v>42</v>
      </c>
      <c r="S34">
        <v>90810</v>
      </c>
      <c r="U34">
        <v>33.834418695178698</v>
      </c>
      <c r="V34">
        <v>-118.212247385711</v>
      </c>
      <c r="X34" t="s">
        <v>1289</v>
      </c>
      <c r="Y34" t="s">
        <v>1286</v>
      </c>
      <c r="Z34" t="s">
        <v>1290</v>
      </c>
      <c r="AA34" t="s">
        <v>1291</v>
      </c>
      <c r="AB34" t="s">
        <v>558</v>
      </c>
      <c r="AE34" t="s">
        <v>1286</v>
      </c>
      <c r="AG34" t="s">
        <v>4316</v>
      </c>
    </row>
    <row r="35" spans="1:33" x14ac:dyDescent="0.2">
      <c r="A35">
        <v>9034</v>
      </c>
      <c r="D35" t="s">
        <v>31</v>
      </c>
      <c r="E35" t="s">
        <v>4710</v>
      </c>
      <c r="G35" t="s">
        <v>2582</v>
      </c>
      <c r="H35" t="s">
        <v>392</v>
      </c>
      <c r="I35" t="s">
        <v>2743</v>
      </c>
      <c r="J35" t="s">
        <v>34</v>
      </c>
      <c r="K35" t="s">
        <v>2751</v>
      </c>
      <c r="L35" t="s">
        <v>392</v>
      </c>
      <c r="M35" t="s">
        <v>2752</v>
      </c>
      <c r="N35" t="s">
        <v>4443</v>
      </c>
      <c r="O35" t="s">
        <v>2753</v>
      </c>
      <c r="P35" t="s">
        <v>2754</v>
      </c>
      <c r="Q35" t="s">
        <v>130</v>
      </c>
      <c r="R35" t="s">
        <v>42</v>
      </c>
      <c r="S35">
        <v>48239</v>
      </c>
      <c r="U35">
        <v>42.375342815694097</v>
      </c>
      <c r="V35">
        <v>-83.273469016081904</v>
      </c>
      <c r="X35" t="s">
        <v>1289</v>
      </c>
      <c r="Y35" t="s">
        <v>1286</v>
      </c>
      <c r="Z35" t="s">
        <v>1290</v>
      </c>
      <c r="AA35" t="s">
        <v>1291</v>
      </c>
      <c r="AB35" t="s">
        <v>558</v>
      </c>
      <c r="AE35" t="s">
        <v>1286</v>
      </c>
      <c r="AG35" t="s">
        <v>4316</v>
      </c>
    </row>
    <row r="36" spans="1:33" x14ac:dyDescent="0.2">
      <c r="A36">
        <v>9035</v>
      </c>
      <c r="D36" t="s">
        <v>59</v>
      </c>
      <c r="E36" t="s">
        <v>4722</v>
      </c>
      <c r="G36" t="s">
        <v>2582</v>
      </c>
      <c r="H36" t="s">
        <v>392</v>
      </c>
      <c r="I36" t="s">
        <v>2755</v>
      </c>
      <c r="J36" t="s">
        <v>61</v>
      </c>
      <c r="K36" t="s">
        <v>2756</v>
      </c>
      <c r="L36" t="s">
        <v>2612</v>
      </c>
      <c r="M36" t="s">
        <v>2757</v>
      </c>
      <c r="N36" t="s">
        <v>4646</v>
      </c>
      <c r="O36" t="s">
        <v>2759</v>
      </c>
      <c r="P36" t="s">
        <v>2760</v>
      </c>
      <c r="Q36" t="s">
        <v>331</v>
      </c>
      <c r="R36" t="s">
        <v>42</v>
      </c>
      <c r="S36">
        <v>14615</v>
      </c>
      <c r="T36" t="s">
        <v>2761</v>
      </c>
      <c r="U36">
        <v>43.197308376768802</v>
      </c>
      <c r="V36">
        <v>-77.661275715137407</v>
      </c>
      <c r="X36" t="s">
        <v>2755</v>
      </c>
      <c r="Y36" t="s">
        <v>2758</v>
      </c>
      <c r="Z36" t="s">
        <v>2762</v>
      </c>
      <c r="AA36" t="s">
        <v>2762</v>
      </c>
      <c r="AB36" t="s">
        <v>2763</v>
      </c>
      <c r="AC36" t="s">
        <v>49</v>
      </c>
      <c r="AD36">
        <v>44416</v>
      </c>
      <c r="AE36" t="s">
        <v>2764</v>
      </c>
      <c r="AF36" t="s">
        <v>2765</v>
      </c>
      <c r="AG36" t="s">
        <v>4316</v>
      </c>
    </row>
    <row r="37" spans="1:33" x14ac:dyDescent="0.2">
      <c r="A37">
        <v>9036</v>
      </c>
      <c r="D37" t="s">
        <v>59</v>
      </c>
      <c r="E37" t="s">
        <v>4722</v>
      </c>
      <c r="G37" t="s">
        <v>2582</v>
      </c>
      <c r="H37" t="s">
        <v>392</v>
      </c>
      <c r="I37" t="s">
        <v>2766</v>
      </c>
      <c r="J37" t="s">
        <v>34</v>
      </c>
      <c r="K37" t="s">
        <v>2767</v>
      </c>
      <c r="L37" t="s">
        <v>2768</v>
      </c>
      <c r="M37" t="s">
        <v>2769</v>
      </c>
      <c r="N37" t="s">
        <v>4647</v>
      </c>
      <c r="O37" t="s">
        <v>2605</v>
      </c>
      <c r="P37" t="s">
        <v>2771</v>
      </c>
      <c r="Q37" t="s">
        <v>130</v>
      </c>
      <c r="R37" t="s">
        <v>42</v>
      </c>
      <c r="S37">
        <v>48360</v>
      </c>
      <c r="U37">
        <v>42.727176200754897</v>
      </c>
      <c r="V37">
        <v>-83.2437039332615</v>
      </c>
      <c r="W37">
        <v>20</v>
      </c>
      <c r="X37" t="s">
        <v>2766</v>
      </c>
      <c r="Y37" t="s">
        <v>2770</v>
      </c>
      <c r="Z37" t="s">
        <v>2772</v>
      </c>
      <c r="AA37" t="s">
        <v>2773</v>
      </c>
      <c r="AB37" t="s">
        <v>604</v>
      </c>
      <c r="AC37" t="s">
        <v>49</v>
      </c>
      <c r="AD37">
        <v>44773</v>
      </c>
      <c r="AE37" t="s">
        <v>2774</v>
      </c>
      <c r="AF37" t="s">
        <v>2775</v>
      </c>
      <c r="AG37" t="s">
        <v>4316</v>
      </c>
    </row>
    <row r="38" spans="1:33" x14ac:dyDescent="0.2">
      <c r="A38">
        <v>9037</v>
      </c>
      <c r="D38" t="s">
        <v>31</v>
      </c>
      <c r="E38" t="s">
        <v>4710</v>
      </c>
      <c r="G38" t="s">
        <v>2582</v>
      </c>
      <c r="H38" t="s">
        <v>392</v>
      </c>
      <c r="I38" t="s">
        <v>1947</v>
      </c>
      <c r="J38" t="s">
        <v>34</v>
      </c>
      <c r="K38" t="s">
        <v>2582</v>
      </c>
      <c r="L38" t="s">
        <v>2612</v>
      </c>
      <c r="M38" t="s">
        <v>2776</v>
      </c>
      <c r="N38" t="s">
        <v>4382</v>
      </c>
      <c r="O38" t="s">
        <v>2777</v>
      </c>
      <c r="P38" t="s">
        <v>784</v>
      </c>
      <c r="Q38" t="s">
        <v>779</v>
      </c>
      <c r="R38" t="s">
        <v>42</v>
      </c>
      <c r="S38">
        <v>64801</v>
      </c>
      <c r="T38" t="s">
        <v>789</v>
      </c>
      <c r="U38">
        <v>37.094725920602201</v>
      </c>
      <c r="V38">
        <v>-94.528379527252596</v>
      </c>
      <c r="X38" t="s">
        <v>1948</v>
      </c>
      <c r="Y38" t="s">
        <v>772</v>
      </c>
      <c r="Z38" t="s">
        <v>778</v>
      </c>
      <c r="AA38" t="s">
        <v>779</v>
      </c>
      <c r="AB38" t="s">
        <v>42</v>
      </c>
      <c r="AC38" t="s">
        <v>49</v>
      </c>
      <c r="AD38">
        <v>44415</v>
      </c>
      <c r="AE38" t="s">
        <v>772</v>
      </c>
      <c r="AF38" t="s">
        <v>2778</v>
      </c>
      <c r="AG38" t="s">
        <v>4316</v>
      </c>
    </row>
    <row r="39" spans="1:33" x14ac:dyDescent="0.2">
      <c r="A39">
        <v>9038</v>
      </c>
      <c r="D39" t="s">
        <v>31</v>
      </c>
      <c r="E39" t="s">
        <v>4710</v>
      </c>
      <c r="G39" t="s">
        <v>2582</v>
      </c>
      <c r="H39" t="s">
        <v>392</v>
      </c>
      <c r="I39" t="s">
        <v>1947</v>
      </c>
      <c r="J39" t="s">
        <v>34</v>
      </c>
      <c r="K39" t="s">
        <v>2779</v>
      </c>
      <c r="L39" t="s">
        <v>2612</v>
      </c>
      <c r="M39" t="s">
        <v>2780</v>
      </c>
      <c r="N39" t="s">
        <v>4382</v>
      </c>
      <c r="O39" t="s">
        <v>2781</v>
      </c>
      <c r="P39" t="s">
        <v>2782</v>
      </c>
      <c r="Q39" t="s">
        <v>1360</v>
      </c>
      <c r="R39" t="s">
        <v>42</v>
      </c>
      <c r="S39" t="s">
        <v>2783</v>
      </c>
      <c r="T39" t="s">
        <v>2784</v>
      </c>
      <c r="U39">
        <v>41.642313134251197</v>
      </c>
      <c r="V39">
        <v>-71.493872488801102</v>
      </c>
      <c r="X39" t="s">
        <v>1948</v>
      </c>
      <c r="Y39" t="s">
        <v>772</v>
      </c>
      <c r="Z39" t="s">
        <v>778</v>
      </c>
      <c r="AA39" t="s">
        <v>779</v>
      </c>
      <c r="AB39" t="s">
        <v>42</v>
      </c>
      <c r="AC39" t="s">
        <v>49</v>
      </c>
      <c r="AD39">
        <v>44415</v>
      </c>
      <c r="AE39" t="s">
        <v>772</v>
      </c>
      <c r="AF39" t="s">
        <v>2778</v>
      </c>
      <c r="AG39" t="s">
        <v>4316</v>
      </c>
    </row>
    <row r="40" spans="1:33" x14ac:dyDescent="0.2">
      <c r="A40">
        <v>9039</v>
      </c>
      <c r="D40" t="s">
        <v>59</v>
      </c>
      <c r="E40" t="s">
        <v>4722</v>
      </c>
      <c r="G40" t="s">
        <v>2582</v>
      </c>
      <c r="H40" t="s">
        <v>392</v>
      </c>
      <c r="I40" t="s">
        <v>2249</v>
      </c>
      <c r="J40" t="s">
        <v>61</v>
      </c>
      <c r="K40" t="s">
        <v>2249</v>
      </c>
      <c r="L40" t="s">
        <v>2612</v>
      </c>
      <c r="M40" t="s">
        <v>2785</v>
      </c>
      <c r="N40" t="s">
        <v>4598</v>
      </c>
      <c r="O40" t="s">
        <v>2252</v>
      </c>
      <c r="P40" t="s">
        <v>2253</v>
      </c>
      <c r="Q40" t="s">
        <v>511</v>
      </c>
      <c r="R40" t="s">
        <v>42</v>
      </c>
      <c r="S40">
        <v>16803</v>
      </c>
      <c r="T40" t="s">
        <v>2254</v>
      </c>
      <c r="U40">
        <v>40.778985731443299</v>
      </c>
      <c r="V40">
        <v>-77.895136133007597</v>
      </c>
      <c r="X40" t="s">
        <v>2249</v>
      </c>
      <c r="Y40" t="s">
        <v>2251</v>
      </c>
      <c r="Z40" t="s">
        <v>2253</v>
      </c>
      <c r="AA40" t="s">
        <v>511</v>
      </c>
      <c r="AB40" t="s">
        <v>42</v>
      </c>
      <c r="AC40" t="s">
        <v>49</v>
      </c>
      <c r="AD40">
        <v>44414</v>
      </c>
      <c r="AE40" t="s">
        <v>2786</v>
      </c>
      <c r="AF40" t="s">
        <v>2787</v>
      </c>
      <c r="AG40" t="s">
        <v>4316</v>
      </c>
    </row>
    <row r="41" spans="1:33" x14ac:dyDescent="0.2">
      <c r="A41">
        <v>9040</v>
      </c>
      <c r="D41" t="s">
        <v>59</v>
      </c>
      <c r="E41" t="s">
        <v>4722</v>
      </c>
      <c r="G41" t="s">
        <v>2582</v>
      </c>
      <c r="H41" t="s">
        <v>392</v>
      </c>
      <c r="I41" t="s">
        <v>2788</v>
      </c>
      <c r="J41" t="s">
        <v>61</v>
      </c>
      <c r="K41" t="s">
        <v>2789</v>
      </c>
      <c r="L41" t="s">
        <v>2573</v>
      </c>
      <c r="M41" t="s">
        <v>2790</v>
      </c>
      <c r="N41" t="s">
        <v>4648</v>
      </c>
      <c r="O41" t="s">
        <v>2792</v>
      </c>
      <c r="P41" t="s">
        <v>1009</v>
      </c>
      <c r="Q41" t="s">
        <v>405</v>
      </c>
      <c r="R41" t="s">
        <v>42</v>
      </c>
      <c r="S41">
        <v>94538</v>
      </c>
      <c r="T41" t="s">
        <v>2793</v>
      </c>
      <c r="U41">
        <v>37.479378018689403</v>
      </c>
      <c r="V41">
        <v>-121.94484534474201</v>
      </c>
      <c r="X41" t="s">
        <v>2788</v>
      </c>
      <c r="Y41" t="s">
        <v>2791</v>
      </c>
      <c r="Z41" t="s">
        <v>1009</v>
      </c>
      <c r="AA41" t="s">
        <v>405</v>
      </c>
      <c r="AB41" t="s">
        <v>42</v>
      </c>
      <c r="AC41" t="s">
        <v>49</v>
      </c>
      <c r="AD41">
        <v>44434</v>
      </c>
      <c r="AE41" t="s">
        <v>2794</v>
      </c>
      <c r="AG41" t="s">
        <v>4316</v>
      </c>
    </row>
    <row r="42" spans="1:33" x14ac:dyDescent="0.2">
      <c r="A42">
        <v>9041</v>
      </c>
      <c r="D42" t="s">
        <v>31</v>
      </c>
      <c r="E42" t="s">
        <v>4710</v>
      </c>
      <c r="G42" t="s">
        <v>2582</v>
      </c>
      <c r="H42" t="s">
        <v>392</v>
      </c>
      <c r="I42" t="s">
        <v>2795</v>
      </c>
      <c r="J42" t="s">
        <v>34</v>
      </c>
      <c r="K42" t="s">
        <v>2796</v>
      </c>
      <c r="L42" t="s">
        <v>392</v>
      </c>
      <c r="M42" t="s">
        <v>2797</v>
      </c>
      <c r="N42" t="s">
        <v>4649</v>
      </c>
      <c r="O42" t="s">
        <v>2799</v>
      </c>
      <c r="P42" t="s">
        <v>2800</v>
      </c>
      <c r="Q42" t="s">
        <v>405</v>
      </c>
      <c r="R42" t="s">
        <v>42</v>
      </c>
      <c r="S42">
        <v>94304</v>
      </c>
      <c r="T42" t="s">
        <v>2801</v>
      </c>
      <c r="U42">
        <v>37.397138042901197</v>
      </c>
      <c r="V42">
        <v>-122.145676969036</v>
      </c>
      <c r="X42" t="s">
        <v>2796</v>
      </c>
      <c r="Y42" t="s">
        <v>2798</v>
      </c>
      <c r="Z42" t="s">
        <v>1011</v>
      </c>
      <c r="AA42" t="s">
        <v>405</v>
      </c>
      <c r="AB42" t="s">
        <v>42</v>
      </c>
      <c r="AC42" t="s">
        <v>49</v>
      </c>
      <c r="AD42">
        <v>44443</v>
      </c>
      <c r="AE42" t="s">
        <v>2798</v>
      </c>
      <c r="AF42" t="s">
        <v>2802</v>
      </c>
      <c r="AG42" t="s">
        <v>4316</v>
      </c>
    </row>
    <row r="43" spans="1:33" x14ac:dyDescent="0.2">
      <c r="A43">
        <v>9042</v>
      </c>
      <c r="D43" t="s">
        <v>59</v>
      </c>
      <c r="E43" t="s">
        <v>4722</v>
      </c>
      <c r="G43" t="s">
        <v>2582</v>
      </c>
      <c r="H43" t="s">
        <v>392</v>
      </c>
      <c r="I43" t="s">
        <v>1327</v>
      </c>
      <c r="J43" t="s">
        <v>61</v>
      </c>
      <c r="K43" t="s">
        <v>1327</v>
      </c>
      <c r="L43" t="s">
        <v>392</v>
      </c>
      <c r="M43" t="s">
        <v>2803</v>
      </c>
      <c r="N43" t="s">
        <v>4447</v>
      </c>
      <c r="P43" t="s">
        <v>2804</v>
      </c>
      <c r="Q43" t="s">
        <v>133</v>
      </c>
      <c r="R43" t="s">
        <v>66</v>
      </c>
      <c r="T43" t="s">
        <v>1330</v>
      </c>
      <c r="U43">
        <v>43.86036</v>
      </c>
      <c r="V43">
        <v>-79.321520000000007</v>
      </c>
      <c r="X43" t="s">
        <v>1327</v>
      </c>
      <c r="Y43" t="s">
        <v>1329</v>
      </c>
      <c r="Z43" t="s">
        <v>417</v>
      </c>
      <c r="AA43" t="s">
        <v>415</v>
      </c>
      <c r="AB43" t="s">
        <v>66</v>
      </c>
      <c r="AE43" t="s">
        <v>2805</v>
      </c>
      <c r="AG43" t="s">
        <v>4316</v>
      </c>
    </row>
    <row r="44" spans="1:33" x14ac:dyDescent="0.2">
      <c r="A44">
        <v>9043</v>
      </c>
      <c r="D44" t="s">
        <v>31</v>
      </c>
      <c r="E44" t="s">
        <v>4710</v>
      </c>
      <c r="G44" t="s">
        <v>2582</v>
      </c>
      <c r="H44" t="s">
        <v>392</v>
      </c>
      <c r="I44" t="s">
        <v>2806</v>
      </c>
      <c r="J44" t="s">
        <v>34</v>
      </c>
      <c r="K44" t="s">
        <v>2807</v>
      </c>
      <c r="L44" t="s">
        <v>392</v>
      </c>
      <c r="M44" t="s">
        <v>2808</v>
      </c>
      <c r="N44" t="s">
        <v>4385</v>
      </c>
      <c r="O44" t="s">
        <v>2809</v>
      </c>
      <c r="P44" t="s">
        <v>437</v>
      </c>
      <c r="Q44" t="s">
        <v>405</v>
      </c>
      <c r="R44" t="s">
        <v>42</v>
      </c>
      <c r="S44">
        <v>92612</v>
      </c>
      <c r="T44" t="s">
        <v>816</v>
      </c>
      <c r="U44">
        <v>33.674458809100003</v>
      </c>
      <c r="V44">
        <v>-117.861788673943</v>
      </c>
      <c r="W44">
        <v>20</v>
      </c>
      <c r="X44" t="s">
        <v>2806</v>
      </c>
      <c r="Y44" t="s">
        <v>813</v>
      </c>
      <c r="Z44" t="s">
        <v>687</v>
      </c>
      <c r="AA44" t="s">
        <v>651</v>
      </c>
      <c r="AB44" t="s">
        <v>42</v>
      </c>
      <c r="AC44" t="s">
        <v>49</v>
      </c>
      <c r="AD44">
        <v>44773</v>
      </c>
      <c r="AE44" t="s">
        <v>2810</v>
      </c>
      <c r="AF44" t="s">
        <v>2811</v>
      </c>
      <c r="AG44" t="s">
        <v>4316</v>
      </c>
    </row>
    <row r="45" spans="1:33" x14ac:dyDescent="0.2">
      <c r="A45">
        <v>9044</v>
      </c>
      <c r="D45" t="s">
        <v>59</v>
      </c>
      <c r="E45" t="s">
        <v>4722</v>
      </c>
      <c r="G45" t="s">
        <v>2582</v>
      </c>
      <c r="H45" t="s">
        <v>392</v>
      </c>
      <c r="I45" t="s">
        <v>432</v>
      </c>
      <c r="J45" t="s">
        <v>61</v>
      </c>
      <c r="K45" t="s">
        <v>432</v>
      </c>
      <c r="L45" t="s">
        <v>2612</v>
      </c>
      <c r="M45" t="s">
        <v>2812</v>
      </c>
      <c r="N45" t="s">
        <v>4340</v>
      </c>
      <c r="O45" t="s">
        <v>436</v>
      </c>
      <c r="P45" t="s">
        <v>437</v>
      </c>
      <c r="Q45" t="s">
        <v>405</v>
      </c>
      <c r="R45" t="s">
        <v>42</v>
      </c>
      <c r="S45">
        <v>92617</v>
      </c>
      <c r="T45" t="s">
        <v>438</v>
      </c>
      <c r="U45">
        <v>33.642878167885698</v>
      </c>
      <c r="V45">
        <v>-117.855440272065</v>
      </c>
      <c r="W45">
        <v>71</v>
      </c>
      <c r="X45" t="s">
        <v>432</v>
      </c>
      <c r="Y45" t="s">
        <v>435</v>
      </c>
      <c r="Z45" t="s">
        <v>437</v>
      </c>
      <c r="AA45" t="s">
        <v>405</v>
      </c>
      <c r="AB45" t="s">
        <v>42</v>
      </c>
      <c r="AC45" t="s">
        <v>49</v>
      </c>
      <c r="AD45">
        <v>44773</v>
      </c>
      <c r="AE45" t="s">
        <v>2813</v>
      </c>
      <c r="AF45" t="s">
        <v>2814</v>
      </c>
      <c r="AG45" t="s">
        <v>4316</v>
      </c>
    </row>
    <row r="46" spans="1:33" x14ac:dyDescent="0.2">
      <c r="A46">
        <v>9045</v>
      </c>
      <c r="D46" t="s">
        <v>59</v>
      </c>
      <c r="E46" t="s">
        <v>4722</v>
      </c>
      <c r="G46" t="s">
        <v>2582</v>
      </c>
      <c r="H46" t="s">
        <v>392</v>
      </c>
      <c r="I46" t="s">
        <v>2815</v>
      </c>
      <c r="J46" t="s">
        <v>34</v>
      </c>
      <c r="K46" t="s">
        <v>2816</v>
      </c>
      <c r="L46" t="s">
        <v>2612</v>
      </c>
      <c r="M46" t="s">
        <v>2817</v>
      </c>
      <c r="N46" t="s">
        <v>4650</v>
      </c>
      <c r="O46" t="s">
        <v>2819</v>
      </c>
      <c r="P46" t="s">
        <v>1009</v>
      </c>
      <c r="Q46" t="s">
        <v>405</v>
      </c>
      <c r="R46" t="s">
        <v>42</v>
      </c>
      <c r="S46">
        <v>94538</v>
      </c>
      <c r="T46" t="s">
        <v>2820</v>
      </c>
      <c r="U46">
        <v>37.482105255957201</v>
      </c>
      <c r="V46">
        <v>-121.944321289149</v>
      </c>
      <c r="W46">
        <v>215</v>
      </c>
      <c r="X46" t="s">
        <v>2815</v>
      </c>
      <c r="Y46" t="s">
        <v>2818</v>
      </c>
      <c r="Z46" t="s">
        <v>1009</v>
      </c>
      <c r="AA46" t="s">
        <v>405</v>
      </c>
      <c r="AB46" t="s">
        <v>42</v>
      </c>
      <c r="AC46" t="s">
        <v>49</v>
      </c>
      <c r="AD46">
        <v>44773</v>
      </c>
      <c r="AE46" t="s">
        <v>2821</v>
      </c>
      <c r="AF46" t="s">
        <v>2822</v>
      </c>
      <c r="AG46" t="s">
        <v>4316</v>
      </c>
    </row>
    <row r="47" spans="1:33" x14ac:dyDescent="0.2">
      <c r="A47">
        <v>9046</v>
      </c>
      <c r="D47" t="s">
        <v>59</v>
      </c>
      <c r="E47" t="s">
        <v>4722</v>
      </c>
      <c r="G47" t="s">
        <v>2582</v>
      </c>
      <c r="H47" t="s">
        <v>392</v>
      </c>
      <c r="I47" t="s">
        <v>2823</v>
      </c>
      <c r="J47" t="s">
        <v>34</v>
      </c>
      <c r="K47" t="s">
        <v>2824</v>
      </c>
      <c r="L47" t="s">
        <v>672</v>
      </c>
      <c r="M47" t="s">
        <v>2825</v>
      </c>
      <c r="N47" t="s">
        <v>4651</v>
      </c>
      <c r="O47" t="s">
        <v>2826</v>
      </c>
      <c r="P47" t="s">
        <v>2283</v>
      </c>
      <c r="Q47" t="s">
        <v>885</v>
      </c>
      <c r="R47" t="s">
        <v>42</v>
      </c>
      <c r="S47">
        <v>85027</v>
      </c>
      <c r="T47" t="s">
        <v>2827</v>
      </c>
      <c r="U47">
        <v>33.6978387694529</v>
      </c>
      <c r="V47">
        <v>-112.083488231586</v>
      </c>
      <c r="X47" t="s">
        <v>2823</v>
      </c>
      <c r="Y47" t="s">
        <v>818</v>
      </c>
      <c r="Z47" t="s">
        <v>2283</v>
      </c>
      <c r="AA47" t="s">
        <v>885</v>
      </c>
      <c r="AB47" t="s">
        <v>42</v>
      </c>
      <c r="AC47" t="s">
        <v>49</v>
      </c>
      <c r="AD47">
        <v>44416</v>
      </c>
      <c r="AE47" t="s">
        <v>2828</v>
      </c>
      <c r="AG47" t="s">
        <v>4316</v>
      </c>
    </row>
    <row r="48" spans="1:33" x14ac:dyDescent="0.2">
      <c r="A48">
        <v>9047</v>
      </c>
      <c r="D48" t="s">
        <v>31</v>
      </c>
      <c r="E48" t="s">
        <v>4710</v>
      </c>
      <c r="G48" t="s">
        <v>2582</v>
      </c>
      <c r="H48" t="s">
        <v>392</v>
      </c>
      <c r="I48" t="s">
        <v>2829</v>
      </c>
      <c r="J48" t="s">
        <v>61</v>
      </c>
      <c r="K48" t="s">
        <v>2830</v>
      </c>
      <c r="L48" t="s">
        <v>2612</v>
      </c>
      <c r="M48" t="s">
        <v>2831</v>
      </c>
      <c r="N48" t="s">
        <v>4652</v>
      </c>
      <c r="O48" t="s">
        <v>2833</v>
      </c>
      <c r="P48" t="s">
        <v>2834</v>
      </c>
      <c r="Q48" t="s">
        <v>251</v>
      </c>
      <c r="R48" t="s">
        <v>66</v>
      </c>
      <c r="S48" t="s">
        <v>2835</v>
      </c>
      <c r="T48" t="s">
        <v>2836</v>
      </c>
      <c r="U48">
        <v>49.214055623117602</v>
      </c>
      <c r="V48">
        <v>-122.66600448689</v>
      </c>
      <c r="X48" t="s">
        <v>2837</v>
      </c>
      <c r="Y48" t="s">
        <v>2832</v>
      </c>
      <c r="Z48" t="s">
        <v>2838</v>
      </c>
      <c r="AA48" t="s">
        <v>2838</v>
      </c>
      <c r="AB48" t="s">
        <v>1913</v>
      </c>
      <c r="AC48" t="s">
        <v>49</v>
      </c>
      <c r="AD48">
        <v>44435</v>
      </c>
      <c r="AE48" t="s">
        <v>2839</v>
      </c>
      <c r="AG48" t="s">
        <v>4316</v>
      </c>
    </row>
    <row r="49" spans="1:33" x14ac:dyDescent="0.2">
      <c r="A49">
        <v>9048</v>
      </c>
      <c r="D49" t="s">
        <v>31</v>
      </c>
      <c r="E49" t="s">
        <v>4710</v>
      </c>
      <c r="G49" t="s">
        <v>2582</v>
      </c>
      <c r="H49" t="s">
        <v>392</v>
      </c>
      <c r="I49" t="s">
        <v>2840</v>
      </c>
      <c r="J49" t="s">
        <v>61</v>
      </c>
      <c r="K49" t="s">
        <v>2840</v>
      </c>
      <c r="L49" t="s">
        <v>2508</v>
      </c>
      <c r="M49" t="s">
        <v>2841</v>
      </c>
      <c r="N49" t="s">
        <v>4653</v>
      </c>
      <c r="O49" t="s">
        <v>2843</v>
      </c>
      <c r="P49" t="s">
        <v>2844</v>
      </c>
      <c r="Q49" t="s">
        <v>756</v>
      </c>
      <c r="R49" t="s">
        <v>42</v>
      </c>
      <c r="S49">
        <v>53080</v>
      </c>
      <c r="T49" t="s">
        <v>2845</v>
      </c>
      <c r="U49">
        <v>43.390432999616898</v>
      </c>
      <c r="V49">
        <v>-87.951106429221596</v>
      </c>
      <c r="X49" t="s">
        <v>2840</v>
      </c>
      <c r="Y49" t="s">
        <v>2842</v>
      </c>
      <c r="Z49" t="s">
        <v>2844</v>
      </c>
      <c r="AA49" t="s">
        <v>756</v>
      </c>
      <c r="AB49" t="s">
        <v>42</v>
      </c>
      <c r="AC49" t="s">
        <v>49</v>
      </c>
      <c r="AD49">
        <v>44435</v>
      </c>
      <c r="AE49" t="s">
        <v>2846</v>
      </c>
      <c r="AG49" t="s">
        <v>4316</v>
      </c>
    </row>
    <row r="50" spans="1:33" x14ac:dyDescent="0.2">
      <c r="A50">
        <v>9049</v>
      </c>
      <c r="D50" t="s">
        <v>31</v>
      </c>
      <c r="E50" t="s">
        <v>4710</v>
      </c>
      <c r="G50" t="s">
        <v>2582</v>
      </c>
      <c r="H50" t="s">
        <v>392</v>
      </c>
      <c r="I50" t="s">
        <v>2847</v>
      </c>
      <c r="J50" t="s">
        <v>61</v>
      </c>
      <c r="K50" t="s">
        <v>2848</v>
      </c>
      <c r="L50" t="s">
        <v>2612</v>
      </c>
      <c r="M50" t="s">
        <v>2849</v>
      </c>
      <c r="N50" t="s">
        <v>4654</v>
      </c>
      <c r="O50" t="s">
        <v>2851</v>
      </c>
      <c r="P50" t="s">
        <v>2852</v>
      </c>
      <c r="Q50" t="s">
        <v>405</v>
      </c>
      <c r="R50" t="s">
        <v>42</v>
      </c>
      <c r="S50">
        <v>94545</v>
      </c>
      <c r="T50" t="s">
        <v>2853</v>
      </c>
      <c r="U50">
        <v>37.640880727931098</v>
      </c>
      <c r="V50">
        <v>-122.13744191798</v>
      </c>
      <c r="W50">
        <v>67</v>
      </c>
      <c r="X50" t="s">
        <v>2854</v>
      </c>
      <c r="Y50" t="s">
        <v>2850</v>
      </c>
      <c r="Z50" t="s">
        <v>2855</v>
      </c>
      <c r="AA50" t="s">
        <v>2856</v>
      </c>
      <c r="AB50" t="s">
        <v>199</v>
      </c>
      <c r="AC50" t="s">
        <v>49</v>
      </c>
      <c r="AD50">
        <v>44779</v>
      </c>
      <c r="AE50" t="s">
        <v>2857</v>
      </c>
      <c r="AG50" t="s">
        <v>4316</v>
      </c>
    </row>
    <row r="51" spans="1:33" x14ac:dyDescent="0.2">
      <c r="A51">
        <v>9050</v>
      </c>
      <c r="D51" t="s">
        <v>31</v>
      </c>
      <c r="E51" t="s">
        <v>4710</v>
      </c>
      <c r="G51" t="s">
        <v>2582</v>
      </c>
      <c r="H51" t="s">
        <v>392</v>
      </c>
      <c r="I51" t="s">
        <v>1425</v>
      </c>
      <c r="J51" t="s">
        <v>34</v>
      </c>
      <c r="K51" t="s">
        <v>2858</v>
      </c>
      <c r="L51" t="s">
        <v>2508</v>
      </c>
      <c r="M51" t="s">
        <v>2859</v>
      </c>
      <c r="N51" t="s">
        <v>4453</v>
      </c>
      <c r="O51" t="s">
        <v>2860</v>
      </c>
      <c r="P51" t="s">
        <v>976</v>
      </c>
      <c r="Q51" t="s">
        <v>133</v>
      </c>
      <c r="R51" t="s">
        <v>66</v>
      </c>
      <c r="S51" t="s">
        <v>2861</v>
      </c>
      <c r="T51" t="s">
        <v>2862</v>
      </c>
      <c r="U51">
        <v>42.303280173782198</v>
      </c>
      <c r="V51">
        <v>-83.022206802486494</v>
      </c>
      <c r="X51" t="s">
        <v>1425</v>
      </c>
      <c r="Y51" t="s">
        <v>1427</v>
      </c>
      <c r="Z51" t="s">
        <v>1032</v>
      </c>
      <c r="AA51" t="s">
        <v>130</v>
      </c>
      <c r="AB51" t="s">
        <v>42</v>
      </c>
      <c r="AC51" t="s">
        <v>49</v>
      </c>
      <c r="AD51">
        <v>44435</v>
      </c>
      <c r="AE51" t="s">
        <v>1428</v>
      </c>
      <c r="AG51" t="s">
        <v>4316</v>
      </c>
    </row>
    <row r="52" spans="1:33" x14ac:dyDescent="0.2">
      <c r="A52">
        <v>9051</v>
      </c>
      <c r="D52" t="s">
        <v>31</v>
      </c>
      <c r="E52" t="s">
        <v>4710</v>
      </c>
      <c r="G52" t="s">
        <v>2582</v>
      </c>
      <c r="H52" t="s">
        <v>392</v>
      </c>
      <c r="I52" t="s">
        <v>2863</v>
      </c>
      <c r="J52" t="s">
        <v>34</v>
      </c>
      <c r="K52" t="s">
        <v>2863</v>
      </c>
      <c r="L52" t="s">
        <v>2508</v>
      </c>
      <c r="M52" t="s">
        <v>2864</v>
      </c>
      <c r="N52" t="s">
        <v>4655</v>
      </c>
      <c r="O52" t="s">
        <v>2866</v>
      </c>
      <c r="P52" t="s">
        <v>2867</v>
      </c>
      <c r="Q52" t="s">
        <v>351</v>
      </c>
      <c r="R52" t="s">
        <v>42</v>
      </c>
      <c r="S52">
        <v>44131</v>
      </c>
      <c r="T52" t="s">
        <v>2868</v>
      </c>
      <c r="U52">
        <v>41.362816580334901</v>
      </c>
      <c r="V52">
        <v>-81.624614654749493</v>
      </c>
      <c r="X52" t="s">
        <v>2863</v>
      </c>
      <c r="Y52" t="s">
        <v>2865</v>
      </c>
      <c r="Z52" t="s">
        <v>1009</v>
      </c>
      <c r="AA52" t="s">
        <v>405</v>
      </c>
      <c r="AB52" t="s">
        <v>42</v>
      </c>
      <c r="AE52" t="s">
        <v>2865</v>
      </c>
      <c r="AG52" t="s">
        <v>4316</v>
      </c>
    </row>
    <row r="53" spans="1:33" x14ac:dyDescent="0.2">
      <c r="A53">
        <v>9052</v>
      </c>
      <c r="D53" t="s">
        <v>31</v>
      </c>
      <c r="E53" t="s">
        <v>4710</v>
      </c>
      <c r="G53" t="s">
        <v>2582</v>
      </c>
      <c r="H53" t="s">
        <v>392</v>
      </c>
      <c r="I53" t="s">
        <v>2869</v>
      </c>
      <c r="J53" t="s">
        <v>34</v>
      </c>
      <c r="K53" t="s">
        <v>1127</v>
      </c>
      <c r="L53" t="s">
        <v>2573</v>
      </c>
      <c r="M53" t="s">
        <v>2870</v>
      </c>
      <c r="N53" t="s">
        <v>4655</v>
      </c>
      <c r="O53" t="s">
        <v>2866</v>
      </c>
      <c r="P53" t="s">
        <v>2867</v>
      </c>
      <c r="Q53" t="s">
        <v>351</v>
      </c>
      <c r="R53" t="s">
        <v>2080</v>
      </c>
      <c r="S53">
        <v>44131</v>
      </c>
      <c r="T53" t="s">
        <v>2868</v>
      </c>
      <c r="U53">
        <v>41.362788396854</v>
      </c>
      <c r="V53">
        <v>-81.624700485464601</v>
      </c>
      <c r="X53" t="s">
        <v>2871</v>
      </c>
      <c r="Y53" t="s">
        <v>2865</v>
      </c>
      <c r="Z53" t="s">
        <v>1009</v>
      </c>
      <c r="AA53" t="s">
        <v>405</v>
      </c>
      <c r="AB53" t="s">
        <v>42</v>
      </c>
      <c r="AC53" t="s">
        <v>49</v>
      </c>
      <c r="AD53">
        <v>44426</v>
      </c>
      <c r="AE53" t="s">
        <v>2872</v>
      </c>
      <c r="AG53" t="s">
        <v>4316</v>
      </c>
    </row>
    <row r="54" spans="1:33" x14ac:dyDescent="0.2">
      <c r="A54">
        <v>9053</v>
      </c>
      <c r="D54" t="s">
        <v>31</v>
      </c>
      <c r="E54" t="s">
        <v>4710</v>
      </c>
      <c r="G54" t="s">
        <v>2582</v>
      </c>
      <c r="H54" t="s">
        <v>392</v>
      </c>
      <c r="I54" t="s">
        <v>2869</v>
      </c>
      <c r="J54" t="s">
        <v>34</v>
      </c>
      <c r="K54" t="s">
        <v>2873</v>
      </c>
      <c r="L54" t="s">
        <v>392</v>
      </c>
      <c r="M54" t="s">
        <v>2874</v>
      </c>
      <c r="N54" t="s">
        <v>4655</v>
      </c>
      <c r="O54" t="s">
        <v>2875</v>
      </c>
      <c r="P54" t="s">
        <v>1009</v>
      </c>
      <c r="Q54" t="s">
        <v>405</v>
      </c>
      <c r="R54" t="s">
        <v>42</v>
      </c>
      <c r="S54">
        <v>94538</v>
      </c>
      <c r="T54" t="s">
        <v>2868</v>
      </c>
      <c r="U54">
        <v>37.4634510868947</v>
      </c>
      <c r="V54">
        <v>-121.925105931478</v>
      </c>
      <c r="X54" t="s">
        <v>2871</v>
      </c>
      <c r="Y54" t="s">
        <v>2865</v>
      </c>
      <c r="Z54" t="s">
        <v>1009</v>
      </c>
      <c r="AA54" t="s">
        <v>405</v>
      </c>
      <c r="AB54" t="s">
        <v>42</v>
      </c>
      <c r="AC54" t="s">
        <v>49</v>
      </c>
      <c r="AD54">
        <v>44426</v>
      </c>
      <c r="AE54" t="s">
        <v>2872</v>
      </c>
      <c r="AG54" t="s">
        <v>4316</v>
      </c>
    </row>
    <row r="55" spans="1:33" x14ac:dyDescent="0.2">
      <c r="A55">
        <v>9054</v>
      </c>
      <c r="D55" t="s">
        <v>31</v>
      </c>
      <c r="E55" t="s">
        <v>4710</v>
      </c>
      <c r="G55" t="s">
        <v>2582</v>
      </c>
      <c r="H55" t="s">
        <v>392</v>
      </c>
      <c r="I55" t="s">
        <v>2876</v>
      </c>
      <c r="J55" t="s">
        <v>61</v>
      </c>
      <c r="K55" t="s">
        <v>2876</v>
      </c>
      <c r="L55" t="s">
        <v>2612</v>
      </c>
      <c r="M55" t="s">
        <v>2877</v>
      </c>
      <c r="N55" t="s">
        <v>4656</v>
      </c>
      <c r="O55" t="s">
        <v>2879</v>
      </c>
      <c r="P55" t="s">
        <v>2760</v>
      </c>
      <c r="Q55" t="s">
        <v>331</v>
      </c>
      <c r="R55" t="s">
        <v>2880</v>
      </c>
      <c r="S55">
        <v>14615</v>
      </c>
      <c r="T55" t="s">
        <v>117</v>
      </c>
      <c r="U55">
        <v>43.201962306288699</v>
      </c>
      <c r="V55">
        <v>-77.629025076192093</v>
      </c>
      <c r="X55" t="s">
        <v>2881</v>
      </c>
      <c r="Y55" t="s">
        <v>2878</v>
      </c>
      <c r="Z55" t="s">
        <v>2760</v>
      </c>
      <c r="AA55" t="s">
        <v>331</v>
      </c>
      <c r="AB55" t="s">
        <v>42</v>
      </c>
      <c r="AC55" t="s">
        <v>49</v>
      </c>
      <c r="AD55">
        <v>44434</v>
      </c>
      <c r="AE55" t="s">
        <v>2882</v>
      </c>
      <c r="AG55" t="s">
        <v>4316</v>
      </c>
    </row>
    <row r="56" spans="1:33" x14ac:dyDescent="0.2">
      <c r="A56">
        <v>9055</v>
      </c>
      <c r="D56" t="s">
        <v>31</v>
      </c>
      <c r="E56" t="s">
        <v>4710</v>
      </c>
      <c r="G56" t="s">
        <v>2582</v>
      </c>
      <c r="H56" t="s">
        <v>392</v>
      </c>
      <c r="I56" t="s">
        <v>2883</v>
      </c>
      <c r="J56" t="s">
        <v>61</v>
      </c>
      <c r="K56" t="s">
        <v>2884</v>
      </c>
      <c r="L56" t="s">
        <v>2612</v>
      </c>
      <c r="M56" t="s">
        <v>2885</v>
      </c>
      <c r="N56" t="s">
        <v>4342</v>
      </c>
      <c r="O56" t="s">
        <v>2886</v>
      </c>
      <c r="P56" t="s">
        <v>2887</v>
      </c>
      <c r="Q56" t="s">
        <v>458</v>
      </c>
      <c r="R56" t="s">
        <v>42</v>
      </c>
      <c r="S56">
        <v>98837</v>
      </c>
      <c r="T56" t="s">
        <v>459</v>
      </c>
      <c r="U56">
        <v>47.135893560241797</v>
      </c>
      <c r="V56">
        <v>-119.199546358134</v>
      </c>
      <c r="W56" t="s">
        <v>2888</v>
      </c>
      <c r="X56" t="s">
        <v>460</v>
      </c>
      <c r="Y56" t="s">
        <v>455</v>
      </c>
      <c r="Z56" t="s">
        <v>457</v>
      </c>
      <c r="AA56" t="s">
        <v>458</v>
      </c>
      <c r="AB56" t="s">
        <v>42</v>
      </c>
      <c r="AC56" t="s">
        <v>49</v>
      </c>
      <c r="AD56">
        <v>44435</v>
      </c>
      <c r="AE56" t="s">
        <v>2889</v>
      </c>
      <c r="AF56" t="s">
        <v>2890</v>
      </c>
      <c r="AG56" t="s">
        <v>4316</v>
      </c>
    </row>
    <row r="57" spans="1:33" x14ac:dyDescent="0.2">
      <c r="A57">
        <v>9056</v>
      </c>
      <c r="D57" t="s">
        <v>31</v>
      </c>
      <c r="E57" t="s">
        <v>4710</v>
      </c>
      <c r="G57" t="s">
        <v>2582</v>
      </c>
      <c r="H57" t="s">
        <v>392</v>
      </c>
      <c r="I57" t="s">
        <v>2883</v>
      </c>
      <c r="J57" t="s">
        <v>61</v>
      </c>
      <c r="K57" t="s">
        <v>2891</v>
      </c>
      <c r="L57" t="s">
        <v>392</v>
      </c>
      <c r="M57" t="s">
        <v>2892</v>
      </c>
      <c r="N57" t="s">
        <v>4342</v>
      </c>
      <c r="O57" t="s">
        <v>2893</v>
      </c>
      <c r="P57" t="s">
        <v>457</v>
      </c>
      <c r="Q57" t="s">
        <v>458</v>
      </c>
      <c r="R57" t="s">
        <v>42</v>
      </c>
      <c r="S57">
        <v>98072</v>
      </c>
      <c r="T57" t="s">
        <v>459</v>
      </c>
      <c r="U57">
        <v>47.782048681228098</v>
      </c>
      <c r="V57">
        <v>-122.15435580228799</v>
      </c>
      <c r="W57">
        <v>50</v>
      </c>
      <c r="X57" t="s">
        <v>460</v>
      </c>
      <c r="Y57" t="s">
        <v>455</v>
      </c>
      <c r="Z57" t="s">
        <v>457</v>
      </c>
      <c r="AA57" t="s">
        <v>458</v>
      </c>
      <c r="AB57" t="s">
        <v>42</v>
      </c>
      <c r="AC57" t="s">
        <v>49</v>
      </c>
      <c r="AD57">
        <v>44435</v>
      </c>
      <c r="AE57" t="s">
        <v>2894</v>
      </c>
      <c r="AG57" t="s">
        <v>4316</v>
      </c>
    </row>
    <row r="58" spans="1:33" x14ac:dyDescent="0.2">
      <c r="A58">
        <v>9057</v>
      </c>
      <c r="D58" t="s">
        <v>31</v>
      </c>
      <c r="E58" t="s">
        <v>4710</v>
      </c>
      <c r="G58" t="s">
        <v>2582</v>
      </c>
      <c r="H58" t="s">
        <v>392</v>
      </c>
      <c r="I58" t="s">
        <v>2895</v>
      </c>
      <c r="J58" t="s">
        <v>61</v>
      </c>
      <c r="K58" t="s">
        <v>2896</v>
      </c>
      <c r="L58" t="s">
        <v>2508</v>
      </c>
      <c r="M58" t="s">
        <v>2897</v>
      </c>
      <c r="N58" t="s">
        <v>4657</v>
      </c>
      <c r="O58" t="s">
        <v>2899</v>
      </c>
      <c r="P58" t="s">
        <v>1523</v>
      </c>
      <c r="Q58" t="s">
        <v>296</v>
      </c>
      <c r="R58" t="s">
        <v>42</v>
      </c>
      <c r="S58">
        <v>80503</v>
      </c>
      <c r="T58" t="s">
        <v>2900</v>
      </c>
      <c r="U58">
        <v>39.780937035996097</v>
      </c>
      <c r="V58">
        <v>-105.166260060363</v>
      </c>
      <c r="X58" t="s">
        <v>2901</v>
      </c>
      <c r="Y58" t="s">
        <v>2898</v>
      </c>
      <c r="Z58" t="s">
        <v>1523</v>
      </c>
      <c r="AA58" t="s">
        <v>296</v>
      </c>
      <c r="AB58" t="s">
        <v>42</v>
      </c>
      <c r="AC58" t="s">
        <v>49</v>
      </c>
      <c r="AD58">
        <v>44425</v>
      </c>
      <c r="AE58" t="s">
        <v>2902</v>
      </c>
      <c r="AF58" t="s">
        <v>2903</v>
      </c>
      <c r="AG58" t="s">
        <v>4316</v>
      </c>
    </row>
    <row r="59" spans="1:33" ht="14" customHeight="1" x14ac:dyDescent="0.2">
      <c r="A59">
        <v>9058</v>
      </c>
      <c r="D59" t="s">
        <v>31</v>
      </c>
      <c r="E59" t="s">
        <v>4710</v>
      </c>
      <c r="G59" t="s">
        <v>2582</v>
      </c>
      <c r="H59" t="s">
        <v>392</v>
      </c>
      <c r="I59" t="s">
        <v>2904</v>
      </c>
      <c r="J59" t="s">
        <v>61</v>
      </c>
      <c r="K59" t="s">
        <v>2905</v>
      </c>
      <c r="L59" t="s">
        <v>2573</v>
      </c>
      <c r="M59" t="s">
        <v>2906</v>
      </c>
      <c r="N59" t="s">
        <v>4658</v>
      </c>
      <c r="O59" t="s">
        <v>2908</v>
      </c>
      <c r="P59" t="s">
        <v>953</v>
      </c>
      <c r="Q59" t="s">
        <v>405</v>
      </c>
      <c r="R59" t="s">
        <v>42</v>
      </c>
      <c r="S59">
        <v>95120</v>
      </c>
      <c r="T59" t="s">
        <v>2909</v>
      </c>
      <c r="U59">
        <v>37.2105942896738</v>
      </c>
      <c r="V59">
        <v>-121.80717090120601</v>
      </c>
      <c r="X59" t="s">
        <v>2904</v>
      </c>
      <c r="Y59" t="s">
        <v>2907</v>
      </c>
      <c r="Z59" t="s">
        <v>2910</v>
      </c>
      <c r="AA59" t="s">
        <v>331</v>
      </c>
      <c r="AB59" t="s">
        <v>42</v>
      </c>
      <c r="AE59" t="s">
        <v>2907</v>
      </c>
      <c r="AG59" t="s">
        <v>4316</v>
      </c>
    </row>
    <row r="60" spans="1:33" x14ac:dyDescent="0.2">
      <c r="A60">
        <v>9059</v>
      </c>
      <c r="D60" t="s">
        <v>59</v>
      </c>
      <c r="E60" t="s">
        <v>4722</v>
      </c>
      <c r="G60" t="s">
        <v>2582</v>
      </c>
      <c r="H60" t="s">
        <v>392</v>
      </c>
      <c r="I60" t="s">
        <v>2911</v>
      </c>
      <c r="J60" t="s">
        <v>61</v>
      </c>
      <c r="K60" t="s">
        <v>2911</v>
      </c>
      <c r="L60" t="s">
        <v>2612</v>
      </c>
      <c r="M60" t="s">
        <v>2912</v>
      </c>
      <c r="N60" t="s">
        <v>4659</v>
      </c>
      <c r="O60" t="s">
        <v>2914</v>
      </c>
      <c r="P60" t="s">
        <v>2632</v>
      </c>
      <c r="Q60" t="s">
        <v>1568</v>
      </c>
      <c r="R60" t="s">
        <v>42</v>
      </c>
      <c r="S60">
        <v>20740</v>
      </c>
      <c r="T60" t="s">
        <v>2915</v>
      </c>
      <c r="U60">
        <v>38.979861145704</v>
      </c>
      <c r="V60">
        <v>-76.925657899884996</v>
      </c>
      <c r="X60" t="s">
        <v>2911</v>
      </c>
      <c r="Y60" t="s">
        <v>2913</v>
      </c>
      <c r="Z60" t="s">
        <v>2632</v>
      </c>
      <c r="AA60" t="s">
        <v>1568</v>
      </c>
      <c r="AB60" t="s">
        <v>42</v>
      </c>
      <c r="AC60" t="s">
        <v>49</v>
      </c>
      <c r="AD60">
        <v>44416</v>
      </c>
      <c r="AE60" t="s">
        <v>2916</v>
      </c>
      <c r="AF60" t="s">
        <v>2917</v>
      </c>
      <c r="AG60" t="s">
        <v>4316</v>
      </c>
    </row>
    <row r="61" spans="1:33" x14ac:dyDescent="0.2">
      <c r="A61">
        <v>9060</v>
      </c>
      <c r="D61" t="s">
        <v>31</v>
      </c>
      <c r="E61" t="s">
        <v>4710</v>
      </c>
      <c r="G61" t="s">
        <v>2582</v>
      </c>
      <c r="H61" t="s">
        <v>392</v>
      </c>
      <c r="I61" t="s">
        <v>2918</v>
      </c>
      <c r="J61" t="s">
        <v>61</v>
      </c>
      <c r="K61" t="s">
        <v>2918</v>
      </c>
      <c r="L61" t="s">
        <v>2612</v>
      </c>
      <c r="M61" t="s">
        <v>2919</v>
      </c>
      <c r="N61" t="s">
        <v>4660</v>
      </c>
      <c r="O61" t="s">
        <v>2921</v>
      </c>
      <c r="P61" t="s">
        <v>1104</v>
      </c>
      <c r="Q61" t="s">
        <v>296</v>
      </c>
      <c r="R61" t="s">
        <v>42</v>
      </c>
      <c r="S61">
        <v>80127</v>
      </c>
      <c r="T61" t="s">
        <v>2922</v>
      </c>
      <c r="U61">
        <v>39.5692339168925</v>
      </c>
      <c r="V61">
        <v>-105.12648145852</v>
      </c>
      <c r="X61" t="s">
        <v>2918</v>
      </c>
      <c r="Y61" t="s">
        <v>2920</v>
      </c>
      <c r="Z61" t="s">
        <v>1104</v>
      </c>
      <c r="AA61" t="s">
        <v>296</v>
      </c>
      <c r="AB61" t="s">
        <v>42</v>
      </c>
      <c r="AC61" t="s">
        <v>49</v>
      </c>
      <c r="AD61">
        <v>44434</v>
      </c>
      <c r="AE61" t="s">
        <v>2923</v>
      </c>
      <c r="AF61" t="s">
        <v>2924</v>
      </c>
      <c r="AG61" t="s">
        <v>4316</v>
      </c>
    </row>
    <row r="62" spans="1:33" x14ac:dyDescent="0.2">
      <c r="A62">
        <v>9061</v>
      </c>
      <c r="D62" t="s">
        <v>59</v>
      </c>
      <c r="E62" t="s">
        <v>4722</v>
      </c>
      <c r="G62" t="s">
        <v>2582</v>
      </c>
      <c r="H62" t="s">
        <v>392</v>
      </c>
      <c r="I62" t="s">
        <v>2925</v>
      </c>
      <c r="J62" t="s">
        <v>34</v>
      </c>
      <c r="K62" t="s">
        <v>2926</v>
      </c>
      <c r="L62" t="s">
        <v>2508</v>
      </c>
      <c r="M62" t="s">
        <v>2927</v>
      </c>
      <c r="N62" t="s">
        <v>4661</v>
      </c>
      <c r="O62" t="s">
        <v>2929</v>
      </c>
      <c r="P62" t="s">
        <v>2930</v>
      </c>
      <c r="Q62" t="s">
        <v>623</v>
      </c>
      <c r="R62" t="s">
        <v>42</v>
      </c>
      <c r="S62">
        <v>55432</v>
      </c>
      <c r="T62" t="s">
        <v>2931</v>
      </c>
      <c r="U62">
        <v>45.067211150281601</v>
      </c>
      <c r="V62">
        <v>-93.233538802389504</v>
      </c>
      <c r="X62" t="s">
        <v>2932</v>
      </c>
      <c r="Y62" t="s">
        <v>2933</v>
      </c>
      <c r="Z62" t="s">
        <v>2930</v>
      </c>
      <c r="AA62" t="s">
        <v>623</v>
      </c>
      <c r="AB62" t="s">
        <v>42</v>
      </c>
      <c r="AC62" t="s">
        <v>49</v>
      </c>
      <c r="AD62">
        <v>44443</v>
      </c>
      <c r="AE62" t="s">
        <v>2934</v>
      </c>
      <c r="AG62" t="s">
        <v>4316</v>
      </c>
    </row>
    <row r="63" spans="1:33" x14ac:dyDescent="0.2">
      <c r="A63">
        <v>9062</v>
      </c>
      <c r="D63" t="s">
        <v>31</v>
      </c>
      <c r="E63" t="s">
        <v>4710</v>
      </c>
      <c r="G63" t="s">
        <v>2582</v>
      </c>
      <c r="H63" t="s">
        <v>392</v>
      </c>
      <c r="I63" t="s">
        <v>2935</v>
      </c>
      <c r="J63" t="s">
        <v>61</v>
      </c>
      <c r="K63" t="s">
        <v>2936</v>
      </c>
      <c r="L63" t="s">
        <v>2612</v>
      </c>
      <c r="M63" t="s">
        <v>2937</v>
      </c>
      <c r="N63" t="s">
        <v>4662</v>
      </c>
      <c r="O63" t="s">
        <v>2939</v>
      </c>
      <c r="P63" t="s">
        <v>2940</v>
      </c>
      <c r="Q63" t="s">
        <v>405</v>
      </c>
      <c r="R63" t="s">
        <v>42</v>
      </c>
      <c r="S63">
        <v>91109</v>
      </c>
      <c r="T63" t="s">
        <v>2941</v>
      </c>
      <c r="U63">
        <v>34.199395906872802</v>
      </c>
      <c r="V63">
        <v>-118.17501864707199</v>
      </c>
      <c r="X63" t="s">
        <v>2942</v>
      </c>
      <c r="Y63" t="s">
        <v>2943</v>
      </c>
      <c r="Z63" t="s">
        <v>2196</v>
      </c>
      <c r="AA63" t="s">
        <v>2196</v>
      </c>
      <c r="AB63" t="s">
        <v>42</v>
      </c>
      <c r="AE63" t="s">
        <v>2943</v>
      </c>
      <c r="AG63" t="s">
        <v>4316</v>
      </c>
    </row>
    <row r="64" spans="1:33" x14ac:dyDescent="0.2">
      <c r="A64">
        <v>9063</v>
      </c>
      <c r="D64" t="s">
        <v>31</v>
      </c>
      <c r="E64" t="s">
        <v>4710</v>
      </c>
      <c r="G64" t="s">
        <v>2582</v>
      </c>
      <c r="H64" t="s">
        <v>392</v>
      </c>
      <c r="I64" t="s">
        <v>2944</v>
      </c>
      <c r="J64" t="s">
        <v>61</v>
      </c>
      <c r="K64" t="s">
        <v>2945</v>
      </c>
      <c r="L64" t="s">
        <v>672</v>
      </c>
      <c r="M64" t="s">
        <v>2946</v>
      </c>
      <c r="N64" t="s">
        <v>2947</v>
      </c>
      <c r="O64" t="s">
        <v>2948</v>
      </c>
      <c r="P64" t="s">
        <v>2760</v>
      </c>
      <c r="Q64" t="s">
        <v>331</v>
      </c>
      <c r="R64" t="s">
        <v>42</v>
      </c>
      <c r="S64">
        <v>14652</v>
      </c>
      <c r="T64" t="s">
        <v>2949</v>
      </c>
      <c r="U64">
        <v>43.197004563942897</v>
      </c>
      <c r="V64">
        <v>-77.630176554574206</v>
      </c>
      <c r="X64" t="s">
        <v>2944</v>
      </c>
      <c r="Y64" t="s">
        <v>2950</v>
      </c>
      <c r="Z64" t="s">
        <v>2760</v>
      </c>
      <c r="AA64" t="s">
        <v>331</v>
      </c>
      <c r="AB64" t="s">
        <v>42</v>
      </c>
      <c r="AC64" t="s">
        <v>49</v>
      </c>
      <c r="AD64">
        <v>44416</v>
      </c>
      <c r="AE64" t="s">
        <v>2951</v>
      </c>
      <c r="AG64" t="s">
        <v>4316</v>
      </c>
    </row>
    <row r="65" spans="1:33" x14ac:dyDescent="0.2">
      <c r="A65">
        <v>9064</v>
      </c>
      <c r="D65" t="s">
        <v>31</v>
      </c>
      <c r="E65" t="s">
        <v>4710</v>
      </c>
      <c r="G65" t="s">
        <v>2582</v>
      </c>
      <c r="H65" t="s">
        <v>392</v>
      </c>
      <c r="I65" t="s">
        <v>2952</v>
      </c>
      <c r="J65" t="s">
        <v>34</v>
      </c>
      <c r="K65" t="s">
        <v>2953</v>
      </c>
      <c r="L65" t="s">
        <v>2573</v>
      </c>
      <c r="M65" t="s">
        <v>2954</v>
      </c>
      <c r="N65" t="s">
        <v>4612</v>
      </c>
      <c r="O65" t="s">
        <v>2955</v>
      </c>
      <c r="P65" t="s">
        <v>2584</v>
      </c>
      <c r="Q65" t="s">
        <v>344</v>
      </c>
      <c r="R65" t="s">
        <v>42</v>
      </c>
      <c r="S65" t="s">
        <v>2956</v>
      </c>
      <c r="T65" t="s">
        <v>2957</v>
      </c>
      <c r="U65">
        <v>42.406539942543802</v>
      </c>
      <c r="V65">
        <v>-71.272539773647097</v>
      </c>
      <c r="X65" t="s">
        <v>2361</v>
      </c>
      <c r="Y65" t="s">
        <v>2363</v>
      </c>
      <c r="Z65" t="s">
        <v>2584</v>
      </c>
      <c r="AA65" t="s">
        <v>344</v>
      </c>
      <c r="AB65" t="s">
        <v>42</v>
      </c>
      <c r="AC65" t="s">
        <v>49</v>
      </c>
      <c r="AD65">
        <v>44435</v>
      </c>
      <c r="AE65" t="s">
        <v>2958</v>
      </c>
      <c r="AF65" t="s">
        <v>2959</v>
      </c>
      <c r="AG65" t="s">
        <v>4316</v>
      </c>
    </row>
    <row r="66" spans="1:33" x14ac:dyDescent="0.2">
      <c r="A66">
        <v>9065</v>
      </c>
      <c r="D66" t="s">
        <v>31</v>
      </c>
      <c r="E66" t="s">
        <v>4710</v>
      </c>
      <c r="G66" t="s">
        <v>2582</v>
      </c>
      <c r="H66" t="s">
        <v>392</v>
      </c>
      <c r="I66" t="s">
        <v>2952</v>
      </c>
      <c r="J66" t="s">
        <v>34</v>
      </c>
      <c r="K66" t="s">
        <v>2960</v>
      </c>
      <c r="L66" t="s">
        <v>2573</v>
      </c>
      <c r="M66" t="s">
        <v>2954</v>
      </c>
      <c r="N66" t="s">
        <v>4612</v>
      </c>
      <c r="O66" t="s">
        <v>2961</v>
      </c>
      <c r="P66" t="s">
        <v>2962</v>
      </c>
      <c r="Q66" t="s">
        <v>2366</v>
      </c>
      <c r="R66" t="s">
        <v>42</v>
      </c>
      <c r="S66">
        <v>70776</v>
      </c>
      <c r="T66" t="s">
        <v>2957</v>
      </c>
      <c r="U66">
        <v>30.235844451886202</v>
      </c>
      <c r="V66">
        <v>-91.099597389348105</v>
      </c>
      <c r="X66" t="s">
        <v>2361</v>
      </c>
      <c r="Y66" t="s">
        <v>2363</v>
      </c>
      <c r="Z66" t="s">
        <v>2584</v>
      </c>
      <c r="AA66" t="s">
        <v>344</v>
      </c>
      <c r="AB66" t="s">
        <v>42</v>
      </c>
      <c r="AC66" t="s">
        <v>49</v>
      </c>
      <c r="AD66">
        <v>44435</v>
      </c>
      <c r="AE66" t="s">
        <v>2958</v>
      </c>
      <c r="AF66" t="s">
        <v>2963</v>
      </c>
      <c r="AG66" t="s">
        <v>4316</v>
      </c>
    </row>
    <row r="67" spans="1:33" x14ac:dyDescent="0.2">
      <c r="A67">
        <v>9066</v>
      </c>
      <c r="D67" t="s">
        <v>31</v>
      </c>
      <c r="E67" t="s">
        <v>4710</v>
      </c>
      <c r="G67" t="s">
        <v>2582</v>
      </c>
      <c r="H67" t="s">
        <v>392</v>
      </c>
      <c r="I67" t="s">
        <v>2964</v>
      </c>
      <c r="J67" t="s">
        <v>34</v>
      </c>
      <c r="K67" t="s">
        <v>2965</v>
      </c>
      <c r="L67" t="s">
        <v>672</v>
      </c>
      <c r="M67" t="s">
        <v>2966</v>
      </c>
      <c r="N67" t="s">
        <v>4401</v>
      </c>
      <c r="O67" t="s">
        <v>2967</v>
      </c>
      <c r="P67" t="s">
        <v>1515</v>
      </c>
      <c r="Q67" t="s">
        <v>130</v>
      </c>
      <c r="R67" t="s">
        <v>42</v>
      </c>
      <c r="S67">
        <v>48083</v>
      </c>
      <c r="T67" t="s">
        <v>2968</v>
      </c>
      <c r="U67">
        <v>42.544073742966802</v>
      </c>
      <c r="V67">
        <v>-83.1109337025825</v>
      </c>
      <c r="X67" t="s">
        <v>2969</v>
      </c>
      <c r="Y67" t="s">
        <v>893</v>
      </c>
      <c r="Z67" t="s">
        <v>729</v>
      </c>
      <c r="AA67" t="s">
        <v>864</v>
      </c>
      <c r="AB67" t="s">
        <v>2970</v>
      </c>
      <c r="AC67" t="s">
        <v>49</v>
      </c>
      <c r="AD67">
        <v>44414</v>
      </c>
      <c r="AE67" t="s">
        <v>2971</v>
      </c>
      <c r="AF67" t="s">
        <v>2972</v>
      </c>
      <c r="AG67" t="s">
        <v>4316</v>
      </c>
    </row>
    <row r="68" spans="1:33" x14ac:dyDescent="0.2">
      <c r="A68">
        <v>9067</v>
      </c>
      <c r="D68" t="s">
        <v>59</v>
      </c>
      <c r="E68" t="s">
        <v>4722</v>
      </c>
      <c r="G68" t="s">
        <v>2582</v>
      </c>
      <c r="H68" t="s">
        <v>392</v>
      </c>
      <c r="I68" t="s">
        <v>2973</v>
      </c>
      <c r="J68" t="s">
        <v>61</v>
      </c>
      <c r="K68" t="s">
        <v>2973</v>
      </c>
      <c r="L68" t="s">
        <v>2628</v>
      </c>
      <c r="M68" t="s">
        <v>2629</v>
      </c>
      <c r="N68" t="s">
        <v>4693</v>
      </c>
      <c r="O68" t="s">
        <v>2975</v>
      </c>
      <c r="P68" t="s">
        <v>2976</v>
      </c>
      <c r="Q68" t="s">
        <v>736</v>
      </c>
      <c r="R68" t="s">
        <v>42</v>
      </c>
      <c r="S68">
        <v>38501</v>
      </c>
      <c r="T68" t="s">
        <v>2977</v>
      </c>
      <c r="U68">
        <v>36.200000000000003</v>
      </c>
      <c r="V68">
        <v>-86</v>
      </c>
      <c r="W68">
        <v>2</v>
      </c>
      <c r="X68" t="s">
        <v>2973</v>
      </c>
      <c r="Y68" t="s">
        <v>2974</v>
      </c>
      <c r="Z68" t="s">
        <v>2976</v>
      </c>
      <c r="AA68" t="s">
        <v>736</v>
      </c>
      <c r="AB68" t="s">
        <v>42</v>
      </c>
      <c r="AC68" t="s">
        <v>49</v>
      </c>
      <c r="AD68">
        <v>44780</v>
      </c>
      <c r="AE68" t="s">
        <v>2978</v>
      </c>
      <c r="AF68" t="s">
        <v>2979</v>
      </c>
      <c r="AG68" t="s">
        <v>4316</v>
      </c>
    </row>
    <row r="69" spans="1:33" x14ac:dyDescent="0.2">
      <c r="A69">
        <v>9068</v>
      </c>
      <c r="D69" t="s">
        <v>59</v>
      </c>
      <c r="E69" t="s">
        <v>4722</v>
      </c>
      <c r="G69" t="s">
        <v>2582</v>
      </c>
      <c r="H69" t="s">
        <v>392</v>
      </c>
      <c r="I69" t="s">
        <v>2980</v>
      </c>
      <c r="J69" t="s">
        <v>34</v>
      </c>
      <c r="K69" t="s">
        <v>2981</v>
      </c>
      <c r="L69" t="s">
        <v>2128</v>
      </c>
      <c r="M69" t="s">
        <v>2982</v>
      </c>
      <c r="N69" t="s">
        <v>4663</v>
      </c>
      <c r="O69" t="s">
        <v>2984</v>
      </c>
      <c r="P69" t="s">
        <v>2985</v>
      </c>
      <c r="Q69" t="s">
        <v>25</v>
      </c>
      <c r="R69" t="s">
        <v>66</v>
      </c>
      <c r="S69" t="s">
        <v>2986</v>
      </c>
      <c r="T69" t="s">
        <v>2987</v>
      </c>
      <c r="U69">
        <v>45.597827356254903</v>
      </c>
      <c r="V69">
        <v>-73.569431859592399</v>
      </c>
      <c r="W69">
        <v>25</v>
      </c>
      <c r="X69" t="s">
        <v>2980</v>
      </c>
      <c r="Y69" t="s">
        <v>2983</v>
      </c>
      <c r="Z69" t="s">
        <v>2985</v>
      </c>
      <c r="AA69" t="s">
        <v>25</v>
      </c>
      <c r="AB69" t="s">
        <v>66</v>
      </c>
      <c r="AC69" t="s">
        <v>49</v>
      </c>
      <c r="AD69">
        <v>44779</v>
      </c>
      <c r="AE69" t="s">
        <v>2988</v>
      </c>
      <c r="AF69" t="s">
        <v>2989</v>
      </c>
      <c r="AG69" t="s">
        <v>4316</v>
      </c>
    </row>
    <row r="70" spans="1:33" x14ac:dyDescent="0.2">
      <c r="A70">
        <v>9069</v>
      </c>
      <c r="D70" t="s">
        <v>59</v>
      </c>
      <c r="E70" t="s">
        <v>4722</v>
      </c>
      <c r="G70" t="s">
        <v>2582</v>
      </c>
      <c r="H70" t="s">
        <v>392</v>
      </c>
      <c r="I70" t="s">
        <v>2990</v>
      </c>
      <c r="J70" t="s">
        <v>61</v>
      </c>
      <c r="K70" t="s">
        <v>2991</v>
      </c>
      <c r="L70" t="s">
        <v>2128</v>
      </c>
      <c r="M70" t="s">
        <v>2992</v>
      </c>
      <c r="N70" t="s">
        <v>4664</v>
      </c>
      <c r="O70" t="s">
        <v>2994</v>
      </c>
      <c r="P70" t="s">
        <v>2995</v>
      </c>
      <c r="Q70" t="s">
        <v>405</v>
      </c>
      <c r="R70" t="s">
        <v>42</v>
      </c>
      <c r="S70">
        <v>93103</v>
      </c>
      <c r="T70" t="s">
        <v>2996</v>
      </c>
      <c r="U70">
        <v>34.426123523443103</v>
      </c>
      <c r="V70">
        <v>-119.685536646676</v>
      </c>
      <c r="X70" t="s">
        <v>2990</v>
      </c>
      <c r="Y70" t="s">
        <v>2993</v>
      </c>
      <c r="Z70" t="s">
        <v>2995</v>
      </c>
      <c r="AA70" t="s">
        <v>405</v>
      </c>
      <c r="AB70" t="s">
        <v>42</v>
      </c>
      <c r="AC70" t="s">
        <v>49</v>
      </c>
      <c r="AD70">
        <v>44437</v>
      </c>
      <c r="AE70" t="s">
        <v>2997</v>
      </c>
      <c r="AF70" t="s">
        <v>4010</v>
      </c>
      <c r="AG70" t="s">
        <v>4316</v>
      </c>
    </row>
    <row r="71" spans="1:33" x14ac:dyDescent="0.2">
      <c r="A71">
        <v>9070</v>
      </c>
      <c r="D71" t="s">
        <v>31</v>
      </c>
      <c r="E71" t="s">
        <v>4710</v>
      </c>
      <c r="G71" t="s">
        <v>2582</v>
      </c>
      <c r="H71" t="s">
        <v>392</v>
      </c>
      <c r="I71" t="s">
        <v>2999</v>
      </c>
      <c r="J71" t="s">
        <v>61</v>
      </c>
      <c r="K71" t="s">
        <v>2999</v>
      </c>
      <c r="L71" t="s">
        <v>2508</v>
      </c>
      <c r="M71" t="s">
        <v>3000</v>
      </c>
      <c r="N71" t="s">
        <v>4616</v>
      </c>
      <c r="O71" t="s">
        <v>3001</v>
      </c>
      <c r="P71" t="s">
        <v>2403</v>
      </c>
      <c r="Q71" t="s">
        <v>511</v>
      </c>
      <c r="R71" t="s">
        <v>42</v>
      </c>
      <c r="S71">
        <v>19438</v>
      </c>
      <c r="T71" t="s">
        <v>2404</v>
      </c>
      <c r="U71">
        <v>40.2676691870779</v>
      </c>
      <c r="V71">
        <v>-75.364094916046696</v>
      </c>
      <c r="W71">
        <v>25</v>
      </c>
      <c r="X71" t="s">
        <v>2999</v>
      </c>
      <c r="Y71" t="s">
        <v>2401</v>
      </c>
      <c r="Z71" t="s">
        <v>2403</v>
      </c>
      <c r="AA71" t="s">
        <v>511</v>
      </c>
      <c r="AB71" t="s">
        <v>42</v>
      </c>
      <c r="AC71" t="s">
        <v>49</v>
      </c>
      <c r="AD71">
        <v>44437</v>
      </c>
      <c r="AE71" t="s">
        <v>3002</v>
      </c>
      <c r="AF71" t="s">
        <v>2406</v>
      </c>
      <c r="AG71" t="s">
        <v>4316</v>
      </c>
    </row>
    <row r="72" spans="1:33" x14ac:dyDescent="0.2">
      <c r="A72">
        <v>9071</v>
      </c>
      <c r="D72" t="s">
        <v>31</v>
      </c>
      <c r="E72" t="s">
        <v>4710</v>
      </c>
      <c r="G72" t="s">
        <v>2582</v>
      </c>
      <c r="H72" t="s">
        <v>392</v>
      </c>
      <c r="I72" t="s">
        <v>3003</v>
      </c>
      <c r="J72" t="s">
        <v>34</v>
      </c>
      <c r="K72" t="s">
        <v>3004</v>
      </c>
      <c r="L72" t="s">
        <v>2508</v>
      </c>
      <c r="M72" t="s">
        <v>3005</v>
      </c>
      <c r="N72" t="s">
        <v>4665</v>
      </c>
      <c r="O72" t="s">
        <v>3007</v>
      </c>
      <c r="P72" t="s">
        <v>3008</v>
      </c>
      <c r="Q72" t="s">
        <v>1568</v>
      </c>
      <c r="R72" t="s">
        <v>42</v>
      </c>
      <c r="S72">
        <v>21666</v>
      </c>
      <c r="T72" t="s">
        <v>3009</v>
      </c>
      <c r="U72">
        <v>38.987132740466002</v>
      </c>
      <c r="V72">
        <v>-76.319771046552404</v>
      </c>
      <c r="X72" t="s">
        <v>3003</v>
      </c>
      <c r="Y72" t="s">
        <v>3006</v>
      </c>
      <c r="Z72" t="s">
        <v>3008</v>
      </c>
      <c r="AA72" t="s">
        <v>1568</v>
      </c>
      <c r="AB72" t="s">
        <v>42</v>
      </c>
      <c r="AC72" t="s">
        <v>49</v>
      </c>
      <c r="AD72">
        <v>44437</v>
      </c>
      <c r="AE72" t="s">
        <v>3010</v>
      </c>
      <c r="AG72" t="s">
        <v>4316</v>
      </c>
    </row>
    <row r="73" spans="1:33" x14ac:dyDescent="0.2">
      <c r="A73">
        <v>9072</v>
      </c>
      <c r="D73" t="s">
        <v>59</v>
      </c>
      <c r="E73" t="s">
        <v>4722</v>
      </c>
      <c r="G73" t="s">
        <v>2582</v>
      </c>
      <c r="H73" t="s">
        <v>392</v>
      </c>
      <c r="I73" t="s">
        <v>4251</v>
      </c>
      <c r="J73" t="s">
        <v>34</v>
      </c>
      <c r="K73" t="s">
        <v>4254</v>
      </c>
      <c r="L73" t="s">
        <v>2612</v>
      </c>
      <c r="M73" t="s">
        <v>4256</v>
      </c>
      <c r="N73" t="s">
        <v>4666</v>
      </c>
      <c r="O73" t="s">
        <v>4255</v>
      </c>
      <c r="P73" t="s">
        <v>4253</v>
      </c>
      <c r="Q73" t="s">
        <v>405</v>
      </c>
      <c r="R73" t="s">
        <v>42</v>
      </c>
      <c r="S73">
        <v>94043</v>
      </c>
      <c r="U73">
        <v>37.408885467002101</v>
      </c>
      <c r="V73">
        <v>-122.079895300811</v>
      </c>
      <c r="W73">
        <v>30</v>
      </c>
      <c r="X73" t="s">
        <v>4254</v>
      </c>
      <c r="Y73" t="s">
        <v>4252</v>
      </c>
      <c r="Z73" t="s">
        <v>4253</v>
      </c>
      <c r="AA73" t="s">
        <v>405</v>
      </c>
      <c r="AB73" t="s">
        <v>42</v>
      </c>
      <c r="AC73" t="s">
        <v>49</v>
      </c>
      <c r="AD73">
        <v>44801</v>
      </c>
      <c r="AE73" t="s">
        <v>4257</v>
      </c>
      <c r="AF73" t="s">
        <v>4258</v>
      </c>
      <c r="AG73" t="s">
        <v>4316</v>
      </c>
    </row>
    <row r="74" spans="1:33" x14ac:dyDescent="0.2">
      <c r="A74">
        <v>9073</v>
      </c>
      <c r="D74" t="s">
        <v>59</v>
      </c>
      <c r="E74" t="s">
        <v>4722</v>
      </c>
      <c r="G74" t="s">
        <v>2582</v>
      </c>
      <c r="H74" t="s">
        <v>392</v>
      </c>
      <c r="I74" t="s">
        <v>3011</v>
      </c>
      <c r="J74" t="s">
        <v>61</v>
      </c>
      <c r="K74" t="s">
        <v>3012</v>
      </c>
      <c r="L74" t="s">
        <v>2508</v>
      </c>
      <c r="M74" t="s">
        <v>3013</v>
      </c>
      <c r="N74" t="s">
        <v>4667</v>
      </c>
      <c r="O74" t="s">
        <v>3015</v>
      </c>
      <c r="P74" t="s">
        <v>3016</v>
      </c>
      <c r="Q74" t="s">
        <v>251</v>
      </c>
      <c r="R74" t="s">
        <v>66</v>
      </c>
      <c r="S74" t="s">
        <v>3017</v>
      </c>
      <c r="T74" t="s">
        <v>3018</v>
      </c>
      <c r="U74">
        <v>49.251543007571698</v>
      </c>
      <c r="V74">
        <v>-122.91391730223199</v>
      </c>
      <c r="X74" t="s">
        <v>3019</v>
      </c>
      <c r="Y74" t="s">
        <v>3014</v>
      </c>
      <c r="Z74" t="s">
        <v>3016</v>
      </c>
      <c r="AA74" t="s">
        <v>251</v>
      </c>
      <c r="AB74" t="s">
        <v>66</v>
      </c>
      <c r="AC74" t="s">
        <v>49</v>
      </c>
      <c r="AD74">
        <v>44437</v>
      </c>
      <c r="AE74" t="s">
        <v>3020</v>
      </c>
      <c r="AG74" t="s">
        <v>4316</v>
      </c>
    </row>
    <row r="75" spans="1:33" x14ac:dyDescent="0.2">
      <c r="A75">
        <v>9074</v>
      </c>
      <c r="D75" t="s">
        <v>59</v>
      </c>
      <c r="E75" t="s">
        <v>4722</v>
      </c>
      <c r="G75" t="s">
        <v>2582</v>
      </c>
      <c r="H75" t="s">
        <v>392</v>
      </c>
      <c r="I75" t="s">
        <v>3021</v>
      </c>
      <c r="J75" t="s">
        <v>61</v>
      </c>
      <c r="K75" t="s">
        <v>792</v>
      </c>
      <c r="L75" t="s">
        <v>2573</v>
      </c>
      <c r="M75" t="s">
        <v>3022</v>
      </c>
      <c r="N75" t="s">
        <v>4668</v>
      </c>
      <c r="O75" t="s">
        <v>3024</v>
      </c>
      <c r="P75" t="s">
        <v>324</v>
      </c>
      <c r="Q75" t="s">
        <v>325</v>
      </c>
      <c r="R75" t="s">
        <v>42</v>
      </c>
      <c r="S75">
        <v>60616</v>
      </c>
      <c r="T75" t="s">
        <v>3025</v>
      </c>
      <c r="U75">
        <v>41.832362236698501</v>
      </c>
      <c r="V75">
        <v>-87.628315088795205</v>
      </c>
      <c r="X75" t="s">
        <v>3021</v>
      </c>
      <c r="Y75" t="s">
        <v>3023</v>
      </c>
      <c r="Z75" t="s">
        <v>324</v>
      </c>
      <c r="AA75" t="s">
        <v>325</v>
      </c>
      <c r="AB75" t="s">
        <v>42</v>
      </c>
      <c r="AC75" t="s">
        <v>49</v>
      </c>
      <c r="AD75">
        <v>44437</v>
      </c>
      <c r="AE75" t="s">
        <v>3026</v>
      </c>
      <c r="AG75" t="s">
        <v>4316</v>
      </c>
    </row>
    <row r="76" spans="1:33" x14ac:dyDescent="0.2">
      <c r="A76">
        <v>9075</v>
      </c>
      <c r="D76" t="s">
        <v>113</v>
      </c>
      <c r="E76" t="s">
        <v>4714</v>
      </c>
      <c r="F76" t="s">
        <v>4718</v>
      </c>
      <c r="G76" t="s">
        <v>2582</v>
      </c>
      <c r="H76" t="s">
        <v>392</v>
      </c>
      <c r="I76" t="s">
        <v>3021</v>
      </c>
      <c r="J76" t="s">
        <v>61</v>
      </c>
      <c r="K76" t="s">
        <v>3027</v>
      </c>
      <c r="L76" t="s">
        <v>2508</v>
      </c>
      <c r="M76" t="s">
        <v>3028</v>
      </c>
      <c r="N76" t="s">
        <v>4668</v>
      </c>
      <c r="O76" t="s">
        <v>3029</v>
      </c>
      <c r="P76" t="s">
        <v>324</v>
      </c>
      <c r="Q76" t="s">
        <v>325</v>
      </c>
      <c r="R76" t="s">
        <v>42</v>
      </c>
      <c r="S76">
        <v>60642</v>
      </c>
      <c r="T76" t="s">
        <v>3025</v>
      </c>
      <c r="U76">
        <v>41.889312148552101</v>
      </c>
      <c r="V76">
        <v>-87.6629349157771</v>
      </c>
      <c r="W76">
        <v>33</v>
      </c>
      <c r="X76" t="s">
        <v>3021</v>
      </c>
      <c r="Y76" t="s">
        <v>3023</v>
      </c>
      <c r="Z76" t="s">
        <v>324</v>
      </c>
      <c r="AA76" t="s">
        <v>325</v>
      </c>
      <c r="AB76" t="s">
        <v>42</v>
      </c>
      <c r="AC76" t="s">
        <v>49</v>
      </c>
      <c r="AD76">
        <v>44437</v>
      </c>
      <c r="AE76" t="s">
        <v>3030</v>
      </c>
      <c r="AG76" t="s">
        <v>4316</v>
      </c>
    </row>
    <row r="77" spans="1:33" x14ac:dyDescent="0.2">
      <c r="A77">
        <v>9076</v>
      </c>
      <c r="D77" t="s">
        <v>31</v>
      </c>
      <c r="E77" t="s">
        <v>4710</v>
      </c>
      <c r="G77" t="s">
        <v>2582</v>
      </c>
      <c r="H77" t="s">
        <v>392</v>
      </c>
      <c r="I77" t="s">
        <v>1606</v>
      </c>
      <c r="J77" t="s">
        <v>61</v>
      </c>
      <c r="K77" t="s">
        <v>1606</v>
      </c>
      <c r="L77" t="s">
        <v>2573</v>
      </c>
      <c r="M77" t="s">
        <v>2730</v>
      </c>
      <c r="N77" t="s">
        <v>4473</v>
      </c>
      <c r="O77" t="s">
        <v>3031</v>
      </c>
      <c r="P77" t="s">
        <v>1609</v>
      </c>
      <c r="Q77" t="s">
        <v>344</v>
      </c>
      <c r="R77" t="s">
        <v>42</v>
      </c>
      <c r="S77" t="s">
        <v>1610</v>
      </c>
      <c r="T77" t="s">
        <v>1611</v>
      </c>
      <c r="U77">
        <v>42.344634023331601</v>
      </c>
      <c r="V77">
        <v>-71.031059201739296</v>
      </c>
      <c r="W77">
        <v>74</v>
      </c>
      <c r="X77" t="s">
        <v>1606</v>
      </c>
      <c r="Y77" t="s">
        <v>1607</v>
      </c>
      <c r="Z77" t="s">
        <v>1609</v>
      </c>
      <c r="AA77" t="s">
        <v>344</v>
      </c>
      <c r="AB77" t="s">
        <v>42</v>
      </c>
      <c r="AC77" t="s">
        <v>49</v>
      </c>
      <c r="AD77">
        <v>44779</v>
      </c>
      <c r="AE77" t="s">
        <v>3032</v>
      </c>
      <c r="AG77" t="s">
        <v>4316</v>
      </c>
    </row>
    <row r="78" spans="1:33" x14ac:dyDescent="0.2">
      <c r="A78">
        <v>9077</v>
      </c>
      <c r="D78" t="s">
        <v>59</v>
      </c>
      <c r="E78" t="s">
        <v>4722</v>
      </c>
      <c r="G78" t="s">
        <v>2582</v>
      </c>
      <c r="H78" t="s">
        <v>392</v>
      </c>
      <c r="I78" t="s">
        <v>516</v>
      </c>
      <c r="J78" t="s">
        <v>61</v>
      </c>
      <c r="K78" t="s">
        <v>516</v>
      </c>
      <c r="L78" t="s">
        <v>2573</v>
      </c>
      <c r="M78" t="s">
        <v>2709</v>
      </c>
      <c r="N78" t="s">
        <v>4347</v>
      </c>
      <c r="O78" t="s">
        <v>518</v>
      </c>
      <c r="P78" t="s">
        <v>519</v>
      </c>
      <c r="Q78" t="s">
        <v>405</v>
      </c>
      <c r="R78" t="s">
        <v>42</v>
      </c>
      <c r="S78">
        <v>90025</v>
      </c>
      <c r="T78" t="s">
        <v>520</v>
      </c>
      <c r="U78">
        <v>34.043757131072297</v>
      </c>
      <c r="V78">
        <v>-118.46755600274101</v>
      </c>
      <c r="W78">
        <v>23</v>
      </c>
      <c r="X78" t="s">
        <v>516</v>
      </c>
      <c r="Y78" t="s">
        <v>517</v>
      </c>
      <c r="Z78" t="s">
        <v>519</v>
      </c>
      <c r="AA78" t="s">
        <v>405</v>
      </c>
      <c r="AB78" t="s">
        <v>42</v>
      </c>
      <c r="AC78" t="s">
        <v>49</v>
      </c>
      <c r="AD78">
        <v>44779</v>
      </c>
      <c r="AE78" t="s">
        <v>3033</v>
      </c>
      <c r="AG78" t="s">
        <v>4316</v>
      </c>
    </row>
    <row r="79" spans="1:33" x14ac:dyDescent="0.2">
      <c r="A79">
        <v>9078</v>
      </c>
      <c r="D79" t="s">
        <v>31</v>
      </c>
      <c r="E79" t="s">
        <v>4710</v>
      </c>
      <c r="G79" t="s">
        <v>2582</v>
      </c>
      <c r="H79" t="s">
        <v>392</v>
      </c>
      <c r="I79" t="s">
        <v>931</v>
      </c>
      <c r="J79" t="s">
        <v>34</v>
      </c>
      <c r="K79" t="s">
        <v>3034</v>
      </c>
      <c r="L79" t="s">
        <v>2612</v>
      </c>
      <c r="M79" t="s">
        <v>3035</v>
      </c>
      <c r="N79" t="s">
        <v>4404</v>
      </c>
      <c r="O79" t="s">
        <v>928</v>
      </c>
      <c r="P79" t="s">
        <v>929</v>
      </c>
      <c r="Q79" t="s">
        <v>130</v>
      </c>
      <c r="R79" t="s">
        <v>42</v>
      </c>
      <c r="S79">
        <v>48108</v>
      </c>
      <c r="T79" t="s">
        <v>930</v>
      </c>
      <c r="U79">
        <v>42.288748284035002</v>
      </c>
      <c r="V79">
        <v>-83.847235562115102</v>
      </c>
      <c r="X79" t="s">
        <v>931</v>
      </c>
      <c r="Y79" t="s">
        <v>927</v>
      </c>
      <c r="Z79" t="s">
        <v>932</v>
      </c>
      <c r="AA79" t="s">
        <v>325</v>
      </c>
      <c r="AB79" t="s">
        <v>42</v>
      </c>
      <c r="AC79" t="s">
        <v>49</v>
      </c>
      <c r="AD79">
        <v>44416</v>
      </c>
      <c r="AE79" t="s">
        <v>3036</v>
      </c>
      <c r="AG79" t="s">
        <v>4316</v>
      </c>
    </row>
    <row r="80" spans="1:33" x14ac:dyDescent="0.2">
      <c r="A80">
        <v>9079</v>
      </c>
      <c r="D80" t="s">
        <v>31</v>
      </c>
      <c r="E80" t="s">
        <v>4710</v>
      </c>
      <c r="G80" t="s">
        <v>2582</v>
      </c>
      <c r="H80" t="s">
        <v>392</v>
      </c>
      <c r="I80" t="s">
        <v>2421</v>
      </c>
      <c r="J80" t="s">
        <v>61</v>
      </c>
      <c r="K80" t="s">
        <v>3037</v>
      </c>
      <c r="L80" t="s">
        <v>2573</v>
      </c>
      <c r="M80" t="s">
        <v>2730</v>
      </c>
      <c r="N80" t="s">
        <v>4619</v>
      </c>
      <c r="O80" t="s">
        <v>3038</v>
      </c>
      <c r="P80" t="s">
        <v>2425</v>
      </c>
      <c r="Q80" t="s">
        <v>355</v>
      </c>
      <c r="R80" t="s">
        <v>2880</v>
      </c>
      <c r="S80" t="s">
        <v>3039</v>
      </c>
      <c r="T80" t="s">
        <v>2427</v>
      </c>
      <c r="U80">
        <v>40.542884562996399</v>
      </c>
      <c r="V80">
        <v>-74.551605516154694</v>
      </c>
      <c r="W80">
        <v>20</v>
      </c>
      <c r="X80" t="s">
        <v>2421</v>
      </c>
      <c r="Y80" t="s">
        <v>2423</v>
      </c>
      <c r="Z80" t="s">
        <v>2425</v>
      </c>
      <c r="AA80" t="s">
        <v>355</v>
      </c>
      <c r="AB80" t="s">
        <v>42</v>
      </c>
      <c r="AC80" t="s">
        <v>49</v>
      </c>
      <c r="AD80">
        <v>44430</v>
      </c>
      <c r="AE80" t="s">
        <v>2428</v>
      </c>
      <c r="AG80" t="s">
        <v>4316</v>
      </c>
    </row>
    <row r="81" spans="1:33" x14ac:dyDescent="0.2">
      <c r="A81">
        <v>9080</v>
      </c>
      <c r="D81" t="s">
        <v>59</v>
      </c>
      <c r="E81" t="s">
        <v>4722</v>
      </c>
      <c r="G81" t="s">
        <v>2582</v>
      </c>
      <c r="H81" t="s">
        <v>392</v>
      </c>
      <c r="I81" t="s">
        <v>3040</v>
      </c>
      <c r="J81" t="s">
        <v>61</v>
      </c>
      <c r="K81" t="s">
        <v>3041</v>
      </c>
      <c r="L81" t="s">
        <v>2573</v>
      </c>
      <c r="M81" t="s">
        <v>3042</v>
      </c>
      <c r="N81" t="s">
        <v>4669</v>
      </c>
      <c r="O81" t="s">
        <v>3044</v>
      </c>
      <c r="P81" t="s">
        <v>3041</v>
      </c>
      <c r="Q81" t="s">
        <v>351</v>
      </c>
      <c r="R81" t="s">
        <v>42</v>
      </c>
      <c r="S81">
        <v>43035</v>
      </c>
      <c r="T81" t="s">
        <v>3045</v>
      </c>
      <c r="U81">
        <v>40.154128985146201</v>
      </c>
      <c r="V81">
        <v>-83.008964129321598</v>
      </c>
      <c r="X81" t="s">
        <v>3040</v>
      </c>
      <c r="Y81" t="s">
        <v>3043</v>
      </c>
      <c r="Z81" t="s">
        <v>3041</v>
      </c>
      <c r="AA81" t="s">
        <v>351</v>
      </c>
      <c r="AB81" t="s">
        <v>42</v>
      </c>
      <c r="AC81" t="s">
        <v>49</v>
      </c>
      <c r="AD81">
        <v>44430</v>
      </c>
      <c r="AE81" t="s">
        <v>3046</v>
      </c>
      <c r="AG81" t="s">
        <v>4316</v>
      </c>
    </row>
    <row r="82" spans="1:33" x14ac:dyDescent="0.2">
      <c r="A82">
        <v>9081</v>
      </c>
      <c r="D82" t="s">
        <v>31</v>
      </c>
      <c r="E82" t="s">
        <v>4710</v>
      </c>
      <c r="G82" t="s">
        <v>2582</v>
      </c>
      <c r="H82" t="s">
        <v>392</v>
      </c>
      <c r="I82" t="s">
        <v>3047</v>
      </c>
      <c r="J82" t="s">
        <v>34</v>
      </c>
      <c r="K82" t="s">
        <v>3048</v>
      </c>
      <c r="L82" t="s">
        <v>392</v>
      </c>
      <c r="M82" t="s">
        <v>3049</v>
      </c>
      <c r="N82" t="s">
        <v>4670</v>
      </c>
      <c r="O82" t="s">
        <v>3050</v>
      </c>
      <c r="P82" t="s">
        <v>3051</v>
      </c>
      <c r="Q82" t="s">
        <v>130</v>
      </c>
      <c r="R82" t="s">
        <v>42</v>
      </c>
      <c r="S82">
        <v>48333</v>
      </c>
      <c r="T82" t="s">
        <v>3052</v>
      </c>
      <c r="U82">
        <v>42.493862152094103</v>
      </c>
      <c r="V82">
        <v>-83.424923131315893</v>
      </c>
      <c r="X82" t="s">
        <v>3053</v>
      </c>
      <c r="Y82" t="s">
        <v>3054</v>
      </c>
      <c r="Z82" t="s">
        <v>3055</v>
      </c>
      <c r="AA82" t="s">
        <v>838</v>
      </c>
      <c r="AB82" t="s">
        <v>366</v>
      </c>
      <c r="AC82" t="s">
        <v>49</v>
      </c>
      <c r="AD82">
        <v>44430</v>
      </c>
      <c r="AE82" t="s">
        <v>1428</v>
      </c>
      <c r="AG82" t="s">
        <v>4316</v>
      </c>
    </row>
    <row r="83" spans="1:33" x14ac:dyDescent="0.2">
      <c r="A83">
        <v>9082</v>
      </c>
      <c r="D83" t="s">
        <v>59</v>
      </c>
      <c r="E83" t="s">
        <v>4722</v>
      </c>
      <c r="G83" t="s">
        <v>2582</v>
      </c>
      <c r="H83" t="s">
        <v>392</v>
      </c>
      <c r="I83" t="s">
        <v>3056</v>
      </c>
      <c r="J83" t="s">
        <v>34</v>
      </c>
      <c r="K83" t="s">
        <v>2953</v>
      </c>
      <c r="L83" t="s">
        <v>2768</v>
      </c>
      <c r="M83" t="s">
        <v>3057</v>
      </c>
      <c r="N83" t="s">
        <v>4671</v>
      </c>
      <c r="O83" t="s">
        <v>3059</v>
      </c>
      <c r="P83" t="s">
        <v>2760</v>
      </c>
      <c r="Q83" t="s">
        <v>331</v>
      </c>
      <c r="R83" t="s">
        <v>42</v>
      </c>
      <c r="S83">
        <v>14615</v>
      </c>
      <c r="T83" t="s">
        <v>3060</v>
      </c>
      <c r="U83">
        <v>43.194537913041501</v>
      </c>
      <c r="V83">
        <v>-77.661718487112395</v>
      </c>
      <c r="X83" t="s">
        <v>3056</v>
      </c>
      <c r="Y83" t="s">
        <v>3058</v>
      </c>
      <c r="Z83" t="s">
        <v>2760</v>
      </c>
      <c r="AA83" t="s">
        <v>331</v>
      </c>
      <c r="AB83" t="s">
        <v>42</v>
      </c>
      <c r="AC83" t="s">
        <v>49</v>
      </c>
      <c r="AD83">
        <v>44414</v>
      </c>
      <c r="AE83" t="s">
        <v>3061</v>
      </c>
      <c r="AG83" t="s">
        <v>4316</v>
      </c>
    </row>
    <row r="84" spans="1:33" x14ac:dyDescent="0.2">
      <c r="A84">
        <v>9083</v>
      </c>
      <c r="D84" t="s">
        <v>31</v>
      </c>
      <c r="E84" t="s">
        <v>4710</v>
      </c>
      <c r="G84" t="s">
        <v>2582</v>
      </c>
      <c r="H84" t="s">
        <v>392</v>
      </c>
      <c r="I84" t="s">
        <v>2431</v>
      </c>
      <c r="J84" t="s">
        <v>34</v>
      </c>
      <c r="K84" t="s">
        <v>3062</v>
      </c>
      <c r="L84" t="s">
        <v>2573</v>
      </c>
      <c r="M84" t="s">
        <v>3063</v>
      </c>
      <c r="N84" t="s">
        <v>4620</v>
      </c>
      <c r="O84" t="s">
        <v>3064</v>
      </c>
      <c r="P84" t="s">
        <v>2435</v>
      </c>
      <c r="Q84" t="s">
        <v>351</v>
      </c>
      <c r="R84" t="s">
        <v>42</v>
      </c>
      <c r="S84">
        <v>44128</v>
      </c>
      <c r="T84" t="s">
        <v>3065</v>
      </c>
      <c r="U84">
        <v>41.439239725449703</v>
      </c>
      <c r="V84">
        <v>-81.550268146479397</v>
      </c>
      <c r="W84" t="s">
        <v>3066</v>
      </c>
      <c r="X84" t="s">
        <v>2431</v>
      </c>
      <c r="Y84" t="s">
        <v>2433</v>
      </c>
      <c r="Z84" t="s">
        <v>3067</v>
      </c>
      <c r="AA84" t="s">
        <v>351</v>
      </c>
      <c r="AB84" t="s">
        <v>42</v>
      </c>
      <c r="AC84" t="s">
        <v>49</v>
      </c>
      <c r="AD84">
        <v>44773</v>
      </c>
      <c r="AE84" t="s">
        <v>2437</v>
      </c>
      <c r="AG84" t="s">
        <v>4316</v>
      </c>
    </row>
    <row r="85" spans="1:33" x14ac:dyDescent="0.2">
      <c r="A85">
        <v>9084</v>
      </c>
      <c r="D85" t="s">
        <v>31</v>
      </c>
      <c r="E85" t="s">
        <v>4710</v>
      </c>
      <c r="G85" t="s">
        <v>2582</v>
      </c>
      <c r="H85" t="s">
        <v>392</v>
      </c>
      <c r="I85" t="s">
        <v>3068</v>
      </c>
      <c r="J85" t="s">
        <v>34</v>
      </c>
      <c r="K85" t="s">
        <v>3068</v>
      </c>
      <c r="L85" t="s">
        <v>2612</v>
      </c>
      <c r="M85" t="s">
        <v>2590</v>
      </c>
      <c r="N85" t="s">
        <v>4672</v>
      </c>
      <c r="O85" t="s">
        <v>3070</v>
      </c>
      <c r="P85" t="s">
        <v>2800</v>
      </c>
      <c r="Q85" t="s">
        <v>405</v>
      </c>
      <c r="R85" t="s">
        <v>42</v>
      </c>
      <c r="S85">
        <v>94304</v>
      </c>
      <c r="U85">
        <v>37.418659224064697</v>
      </c>
      <c r="V85">
        <v>-122.147846038534</v>
      </c>
      <c r="X85" t="s">
        <v>3068</v>
      </c>
      <c r="Y85" t="s">
        <v>3069</v>
      </c>
      <c r="Z85" t="s">
        <v>1011</v>
      </c>
      <c r="AA85" t="s">
        <v>405</v>
      </c>
      <c r="AB85" t="s">
        <v>42</v>
      </c>
      <c r="AE85" t="s">
        <v>3069</v>
      </c>
      <c r="AG85" t="s">
        <v>4316</v>
      </c>
    </row>
    <row r="86" spans="1:33" x14ac:dyDescent="0.2">
      <c r="A86">
        <v>9085</v>
      </c>
      <c r="D86" t="s">
        <v>31</v>
      </c>
      <c r="E86" t="s">
        <v>4710</v>
      </c>
      <c r="G86" t="s">
        <v>2582</v>
      </c>
      <c r="H86" t="s">
        <v>392</v>
      </c>
      <c r="I86" t="s">
        <v>3071</v>
      </c>
      <c r="J86" t="s">
        <v>61</v>
      </c>
      <c r="K86" t="s">
        <v>3072</v>
      </c>
      <c r="L86" t="s">
        <v>2128</v>
      </c>
      <c r="M86" t="s">
        <v>3073</v>
      </c>
      <c r="N86" t="s">
        <v>4673</v>
      </c>
      <c r="O86" t="s">
        <v>3075</v>
      </c>
      <c r="P86" t="s">
        <v>3076</v>
      </c>
      <c r="Q86" t="s">
        <v>1904</v>
      </c>
      <c r="R86" t="s">
        <v>42</v>
      </c>
      <c r="S86">
        <v>97703</v>
      </c>
      <c r="T86" t="s">
        <v>3077</v>
      </c>
      <c r="U86">
        <v>44.095618410179497</v>
      </c>
      <c r="V86">
        <v>-121.30634383125999</v>
      </c>
      <c r="W86">
        <v>6</v>
      </c>
      <c r="X86" t="s">
        <v>3071</v>
      </c>
      <c r="Y86" t="s">
        <v>3074</v>
      </c>
      <c r="Z86" t="s">
        <v>3076</v>
      </c>
      <c r="AA86" t="s">
        <v>1904</v>
      </c>
      <c r="AB86" t="s">
        <v>42</v>
      </c>
      <c r="AC86" t="s">
        <v>49</v>
      </c>
      <c r="AD86">
        <v>44779</v>
      </c>
      <c r="AE86" t="s">
        <v>3078</v>
      </c>
      <c r="AF86" t="s">
        <v>3079</v>
      </c>
      <c r="AG86" t="s">
        <v>4316</v>
      </c>
    </row>
    <row r="87" spans="1:33" x14ac:dyDescent="0.2">
      <c r="A87">
        <v>9086</v>
      </c>
      <c r="D87" t="s">
        <v>31</v>
      </c>
      <c r="E87" t="s">
        <v>4710</v>
      </c>
      <c r="G87" t="s">
        <v>2582</v>
      </c>
      <c r="H87" t="s">
        <v>392</v>
      </c>
      <c r="I87" t="s">
        <v>3080</v>
      </c>
      <c r="J87" t="s">
        <v>61</v>
      </c>
      <c r="K87" t="s">
        <v>3080</v>
      </c>
      <c r="L87" t="s">
        <v>2573</v>
      </c>
      <c r="M87" t="s">
        <v>2709</v>
      </c>
      <c r="N87" t="s">
        <v>4621</v>
      </c>
      <c r="O87" t="s">
        <v>2448</v>
      </c>
      <c r="P87" t="s">
        <v>2449</v>
      </c>
      <c r="Q87" t="s">
        <v>351</v>
      </c>
      <c r="R87" t="s">
        <v>42</v>
      </c>
      <c r="S87">
        <v>43229</v>
      </c>
      <c r="T87" t="s">
        <v>2450</v>
      </c>
      <c r="U87">
        <v>40.101088578290302</v>
      </c>
      <c r="V87">
        <v>-82.991832772879505</v>
      </c>
      <c r="W87">
        <v>5</v>
      </c>
      <c r="X87" t="s">
        <v>2445</v>
      </c>
      <c r="Y87" t="s">
        <v>2447</v>
      </c>
      <c r="Z87" t="s">
        <v>2449</v>
      </c>
      <c r="AA87" t="s">
        <v>351</v>
      </c>
      <c r="AB87" t="s">
        <v>42</v>
      </c>
      <c r="AC87" t="s">
        <v>49</v>
      </c>
      <c r="AD87">
        <v>44773</v>
      </c>
      <c r="AE87" t="s">
        <v>2451</v>
      </c>
      <c r="AG87" t="s">
        <v>4316</v>
      </c>
    </row>
    <row r="88" spans="1:33" x14ac:dyDescent="0.2">
      <c r="A88">
        <v>9087</v>
      </c>
      <c r="D88" t="s">
        <v>31</v>
      </c>
      <c r="E88" t="s">
        <v>4710</v>
      </c>
      <c r="G88" t="s">
        <v>2582</v>
      </c>
      <c r="H88" t="s">
        <v>392</v>
      </c>
      <c r="I88" t="s">
        <v>4233</v>
      </c>
      <c r="J88" t="s">
        <v>34</v>
      </c>
      <c r="K88" t="s">
        <v>4241</v>
      </c>
      <c r="L88" t="s">
        <v>2573</v>
      </c>
      <c r="M88" t="s">
        <v>4234</v>
      </c>
      <c r="N88" t="s">
        <v>4674</v>
      </c>
      <c r="O88" t="s">
        <v>4239</v>
      </c>
      <c r="P88" t="s">
        <v>4240</v>
      </c>
      <c r="Q88" t="s">
        <v>2005</v>
      </c>
      <c r="R88" t="s">
        <v>42</v>
      </c>
      <c r="S88">
        <v>74003</v>
      </c>
      <c r="T88" t="s">
        <v>4238</v>
      </c>
      <c r="U88">
        <v>36.751349287227001</v>
      </c>
      <c r="V88">
        <v>-96.002732246868902</v>
      </c>
      <c r="X88" t="s">
        <v>4233</v>
      </c>
      <c r="Y88" t="s">
        <v>4235</v>
      </c>
      <c r="Z88" t="s">
        <v>922</v>
      </c>
      <c r="AA88" t="s">
        <v>766</v>
      </c>
      <c r="AB88" t="s">
        <v>42</v>
      </c>
      <c r="AC88" t="s">
        <v>49</v>
      </c>
      <c r="AD88">
        <v>44801</v>
      </c>
      <c r="AE88" t="s">
        <v>4236</v>
      </c>
      <c r="AF88" t="s">
        <v>4237</v>
      </c>
      <c r="AG88" t="s">
        <v>4316</v>
      </c>
    </row>
    <row r="89" spans="1:33" x14ac:dyDescent="0.2">
      <c r="A89">
        <v>9088</v>
      </c>
      <c r="D89" t="s">
        <v>31</v>
      </c>
      <c r="E89" t="s">
        <v>4710</v>
      </c>
      <c r="G89" t="s">
        <v>2582</v>
      </c>
      <c r="H89" t="s">
        <v>392</v>
      </c>
      <c r="I89" t="s">
        <v>3081</v>
      </c>
      <c r="J89" t="s">
        <v>61</v>
      </c>
      <c r="K89" t="s">
        <v>3082</v>
      </c>
      <c r="L89" t="s">
        <v>4876</v>
      </c>
      <c r="M89" t="s">
        <v>4877</v>
      </c>
      <c r="N89" t="s">
        <v>3084</v>
      </c>
      <c r="O89" t="s">
        <v>3085</v>
      </c>
      <c r="P89" t="s">
        <v>2707</v>
      </c>
      <c r="Q89" t="s">
        <v>344</v>
      </c>
      <c r="R89" t="s">
        <v>42</v>
      </c>
      <c r="S89" t="s">
        <v>3086</v>
      </c>
      <c r="T89" t="s">
        <v>117</v>
      </c>
      <c r="U89">
        <v>42.605109953744403</v>
      </c>
      <c r="V89">
        <v>-71.158055460148006</v>
      </c>
      <c r="X89" t="s">
        <v>3087</v>
      </c>
      <c r="Y89" t="s">
        <v>3088</v>
      </c>
      <c r="Z89" t="s">
        <v>3089</v>
      </c>
      <c r="AA89" t="s">
        <v>344</v>
      </c>
      <c r="AB89" t="s">
        <v>42</v>
      </c>
      <c r="AC89" t="s">
        <v>49</v>
      </c>
      <c r="AD89">
        <v>44435</v>
      </c>
      <c r="AE89" t="s">
        <v>3090</v>
      </c>
      <c r="AF89" t="s">
        <v>3091</v>
      </c>
      <c r="AG89" t="s">
        <v>4316</v>
      </c>
    </row>
    <row r="90" spans="1:33" x14ac:dyDescent="0.2">
      <c r="A90">
        <v>9090</v>
      </c>
      <c r="D90" t="s">
        <v>59</v>
      </c>
      <c r="E90" t="s">
        <v>4722</v>
      </c>
      <c r="G90" t="s">
        <v>2582</v>
      </c>
      <c r="H90" t="s">
        <v>392</v>
      </c>
      <c r="I90" t="s">
        <v>4193</v>
      </c>
      <c r="J90" t="s">
        <v>34</v>
      </c>
      <c r="K90" t="s">
        <v>4193</v>
      </c>
      <c r="L90" t="s">
        <v>2612</v>
      </c>
      <c r="M90" t="s">
        <v>4194</v>
      </c>
      <c r="N90" t="s">
        <v>4675</v>
      </c>
      <c r="O90" t="s">
        <v>4196</v>
      </c>
      <c r="P90" t="s">
        <v>4197</v>
      </c>
      <c r="Q90" t="s">
        <v>938</v>
      </c>
      <c r="R90" t="s">
        <v>42</v>
      </c>
      <c r="S90">
        <v>33351</v>
      </c>
      <c r="U90">
        <v>26.178380010077301</v>
      </c>
      <c r="V90">
        <v>-80.2923737741351</v>
      </c>
      <c r="W90">
        <v>9</v>
      </c>
      <c r="X90" t="s">
        <v>4193</v>
      </c>
      <c r="Y90" t="s">
        <v>4195</v>
      </c>
      <c r="Z90" t="s">
        <v>4197</v>
      </c>
      <c r="AA90" t="s">
        <v>938</v>
      </c>
      <c r="AB90" t="s">
        <v>42</v>
      </c>
      <c r="AC90" t="s">
        <v>49</v>
      </c>
      <c r="AD90">
        <v>44801</v>
      </c>
      <c r="AE90" t="s">
        <v>4195</v>
      </c>
      <c r="AG90" t="s">
        <v>4316</v>
      </c>
    </row>
    <row r="91" spans="1:33" x14ac:dyDescent="0.2">
      <c r="A91">
        <v>9091</v>
      </c>
      <c r="D91" t="s">
        <v>31</v>
      </c>
      <c r="E91" t="s">
        <v>4710</v>
      </c>
      <c r="G91" t="s">
        <v>2582</v>
      </c>
      <c r="H91" t="s">
        <v>392</v>
      </c>
      <c r="I91" t="s">
        <v>3093</v>
      </c>
      <c r="J91" t="s">
        <v>34</v>
      </c>
      <c r="K91" t="s">
        <v>3094</v>
      </c>
      <c r="L91" t="s">
        <v>2508</v>
      </c>
      <c r="M91" t="s">
        <v>3095</v>
      </c>
      <c r="N91" t="s">
        <v>4622</v>
      </c>
      <c r="O91" t="s">
        <v>2455</v>
      </c>
      <c r="P91" t="s">
        <v>2411</v>
      </c>
      <c r="Q91" t="s">
        <v>1904</v>
      </c>
      <c r="R91" t="s">
        <v>42</v>
      </c>
      <c r="S91">
        <v>97008</v>
      </c>
      <c r="T91" t="s">
        <v>2456</v>
      </c>
      <c r="U91">
        <v>45.460783808025496</v>
      </c>
      <c r="V91">
        <v>-122.78842645828099</v>
      </c>
      <c r="W91">
        <v>11</v>
      </c>
      <c r="X91" t="s">
        <v>2452</v>
      </c>
      <c r="Y91" t="s">
        <v>2454</v>
      </c>
      <c r="Z91" t="s">
        <v>2411</v>
      </c>
      <c r="AA91" t="s">
        <v>1904</v>
      </c>
      <c r="AB91" t="s">
        <v>42</v>
      </c>
      <c r="AC91" t="s">
        <v>49</v>
      </c>
      <c r="AD91">
        <v>44773</v>
      </c>
      <c r="AE91" t="s">
        <v>2457</v>
      </c>
      <c r="AG91" t="s">
        <v>4316</v>
      </c>
    </row>
    <row r="92" spans="1:33" x14ac:dyDescent="0.2">
      <c r="A92">
        <v>9092</v>
      </c>
      <c r="D92" t="s">
        <v>59</v>
      </c>
      <c r="E92" t="s">
        <v>4722</v>
      </c>
      <c r="G92" t="s">
        <v>2582</v>
      </c>
      <c r="H92" t="s">
        <v>392</v>
      </c>
      <c r="I92" t="s">
        <v>3096</v>
      </c>
      <c r="J92" t="s">
        <v>61</v>
      </c>
      <c r="K92" t="s">
        <v>3097</v>
      </c>
      <c r="L92" t="s">
        <v>2508</v>
      </c>
      <c r="M92" t="s">
        <v>3098</v>
      </c>
      <c r="N92" t="s">
        <v>4676</v>
      </c>
      <c r="O92" t="s">
        <v>3100</v>
      </c>
      <c r="P92" t="s">
        <v>1266</v>
      </c>
      <c r="Q92" t="s">
        <v>331</v>
      </c>
      <c r="R92" t="s">
        <v>42</v>
      </c>
      <c r="S92">
        <v>14850</v>
      </c>
      <c r="T92" t="s">
        <v>3101</v>
      </c>
      <c r="U92">
        <v>42.422580836428203</v>
      </c>
      <c r="V92">
        <v>-76.501857393269404</v>
      </c>
      <c r="X92" t="s">
        <v>3096</v>
      </c>
      <c r="Y92" t="s">
        <v>3099</v>
      </c>
      <c r="Z92" t="s">
        <v>1266</v>
      </c>
      <c r="AA92" t="s">
        <v>331</v>
      </c>
      <c r="AB92" t="s">
        <v>42</v>
      </c>
      <c r="AC92" t="s">
        <v>49</v>
      </c>
      <c r="AD92">
        <v>44435</v>
      </c>
      <c r="AE92" t="s">
        <v>3102</v>
      </c>
      <c r="AG92" t="s">
        <v>4316</v>
      </c>
    </row>
    <row r="93" spans="1:33" x14ac:dyDescent="0.2">
      <c r="A93">
        <v>9093</v>
      </c>
      <c r="D93" t="s">
        <v>31</v>
      </c>
      <c r="E93" t="s">
        <v>4710</v>
      </c>
      <c r="G93" t="s">
        <v>2582</v>
      </c>
      <c r="H93" t="s">
        <v>392</v>
      </c>
      <c r="I93" t="s">
        <v>1670</v>
      </c>
      <c r="J93" t="s">
        <v>61</v>
      </c>
      <c r="K93" t="s">
        <v>1670</v>
      </c>
      <c r="L93" t="s">
        <v>672</v>
      </c>
      <c r="M93" t="s">
        <v>2604</v>
      </c>
      <c r="N93" t="s">
        <v>4479</v>
      </c>
      <c r="O93" t="s">
        <v>3103</v>
      </c>
      <c r="P93" t="s">
        <v>1676</v>
      </c>
      <c r="Q93" t="s">
        <v>405</v>
      </c>
      <c r="R93" t="s">
        <v>42</v>
      </c>
      <c r="S93">
        <v>94010</v>
      </c>
      <c r="T93" t="s">
        <v>1675</v>
      </c>
      <c r="U93">
        <v>37.597481488111598</v>
      </c>
      <c r="V93">
        <v>-122.38028596031</v>
      </c>
      <c r="X93" t="s">
        <v>1670</v>
      </c>
      <c r="Y93" t="s">
        <v>1672</v>
      </c>
      <c r="Z93" t="s">
        <v>1676</v>
      </c>
      <c r="AA93" t="s">
        <v>405</v>
      </c>
      <c r="AB93" t="s">
        <v>42</v>
      </c>
      <c r="AE93" t="s">
        <v>1672</v>
      </c>
      <c r="AG93" t="s">
        <v>4316</v>
      </c>
    </row>
    <row r="94" spans="1:33" x14ac:dyDescent="0.2">
      <c r="A94">
        <v>9094</v>
      </c>
      <c r="D94" t="s">
        <v>59</v>
      </c>
      <c r="E94" t="s">
        <v>4722</v>
      </c>
      <c r="G94" t="s">
        <v>2582</v>
      </c>
      <c r="H94" t="s">
        <v>392</v>
      </c>
      <c r="I94" t="s">
        <v>3104</v>
      </c>
      <c r="J94" t="s">
        <v>61</v>
      </c>
      <c r="K94" t="s">
        <v>3105</v>
      </c>
      <c r="L94" t="s">
        <v>2612</v>
      </c>
      <c r="M94" t="s">
        <v>338</v>
      </c>
      <c r="N94" t="s">
        <v>4677</v>
      </c>
      <c r="O94" t="s">
        <v>3107</v>
      </c>
      <c r="P94" t="s">
        <v>953</v>
      </c>
      <c r="Q94" t="s">
        <v>405</v>
      </c>
      <c r="R94" t="s">
        <v>42</v>
      </c>
      <c r="S94">
        <v>95110</v>
      </c>
      <c r="T94" t="s">
        <v>3108</v>
      </c>
      <c r="U94">
        <v>37.366613961499802</v>
      </c>
      <c r="V94">
        <v>-121.916999002418</v>
      </c>
      <c r="W94">
        <v>600</v>
      </c>
      <c r="X94" t="s">
        <v>3104</v>
      </c>
      <c r="Y94" t="s">
        <v>3106</v>
      </c>
      <c r="Z94" t="s">
        <v>953</v>
      </c>
      <c r="AA94" t="s">
        <v>405</v>
      </c>
      <c r="AB94" t="s">
        <v>42</v>
      </c>
      <c r="AC94" t="s">
        <v>49</v>
      </c>
      <c r="AD94">
        <v>44781</v>
      </c>
      <c r="AE94" t="s">
        <v>3109</v>
      </c>
      <c r="AF94" t="s">
        <v>3110</v>
      </c>
      <c r="AG94" t="s">
        <v>4316</v>
      </c>
    </row>
    <row r="95" spans="1:33" x14ac:dyDescent="0.2">
      <c r="A95">
        <v>9095</v>
      </c>
      <c r="D95" t="s">
        <v>59</v>
      </c>
      <c r="E95" t="s">
        <v>4722</v>
      </c>
      <c r="G95" t="s">
        <v>2582</v>
      </c>
      <c r="H95" t="s">
        <v>392</v>
      </c>
      <c r="I95" t="s">
        <v>3104</v>
      </c>
      <c r="J95" t="s">
        <v>61</v>
      </c>
      <c r="K95" t="s">
        <v>3111</v>
      </c>
      <c r="L95" t="s">
        <v>2612</v>
      </c>
      <c r="M95" t="s">
        <v>338</v>
      </c>
      <c r="N95" t="s">
        <v>4677</v>
      </c>
      <c r="O95" t="s">
        <v>3112</v>
      </c>
      <c r="P95" t="s">
        <v>953</v>
      </c>
      <c r="Q95" t="s">
        <v>405</v>
      </c>
      <c r="R95" t="s">
        <v>42</v>
      </c>
      <c r="S95">
        <v>95131</v>
      </c>
      <c r="T95" t="s">
        <v>3108</v>
      </c>
      <c r="U95">
        <v>37.392142681078901</v>
      </c>
      <c r="V95">
        <v>-121.883633644745</v>
      </c>
      <c r="X95" t="s">
        <v>3104</v>
      </c>
      <c r="Y95" t="s">
        <v>3106</v>
      </c>
      <c r="Z95" t="s">
        <v>953</v>
      </c>
      <c r="AA95" t="s">
        <v>405</v>
      </c>
      <c r="AB95" t="s">
        <v>42</v>
      </c>
      <c r="AC95" t="s">
        <v>49</v>
      </c>
      <c r="AD95">
        <v>44781</v>
      </c>
      <c r="AE95" t="s">
        <v>3109</v>
      </c>
      <c r="AF95" t="s">
        <v>3113</v>
      </c>
      <c r="AG95" t="s">
        <v>4316</v>
      </c>
    </row>
    <row r="96" spans="1:33" x14ac:dyDescent="0.2">
      <c r="A96">
        <v>9096</v>
      </c>
      <c r="D96" t="s">
        <v>59</v>
      </c>
      <c r="E96" t="s">
        <v>4722</v>
      </c>
      <c r="G96" t="s">
        <v>2582</v>
      </c>
      <c r="H96" t="s">
        <v>392</v>
      </c>
      <c r="I96" t="s">
        <v>3114</v>
      </c>
      <c r="J96" t="s">
        <v>34</v>
      </c>
      <c r="K96" t="s">
        <v>3115</v>
      </c>
      <c r="L96" t="s">
        <v>2612</v>
      </c>
      <c r="M96" t="s">
        <v>3116</v>
      </c>
      <c r="N96" t="s">
        <v>4678</v>
      </c>
      <c r="O96" t="s">
        <v>3118</v>
      </c>
      <c r="P96" t="s">
        <v>1001</v>
      </c>
      <c r="Q96" t="s">
        <v>766</v>
      </c>
      <c r="R96" t="s">
        <v>42</v>
      </c>
      <c r="S96">
        <v>78737</v>
      </c>
      <c r="T96" t="s">
        <v>3119</v>
      </c>
      <c r="U96">
        <v>30.321541305918402</v>
      </c>
      <c r="V96">
        <v>-97.694147246222002</v>
      </c>
      <c r="X96" t="s">
        <v>3114</v>
      </c>
      <c r="Y96" t="s">
        <v>3117</v>
      </c>
      <c r="Z96" t="s">
        <v>1001</v>
      </c>
      <c r="AA96" t="s">
        <v>766</v>
      </c>
      <c r="AB96" t="s">
        <v>42</v>
      </c>
      <c r="AC96" t="s">
        <v>49</v>
      </c>
      <c r="AD96">
        <v>44416</v>
      </c>
      <c r="AE96" t="s">
        <v>3120</v>
      </c>
      <c r="AG96" t="s">
        <v>4316</v>
      </c>
    </row>
    <row r="97" spans="1:33" x14ac:dyDescent="0.2">
      <c r="A97">
        <v>9097</v>
      </c>
      <c r="D97" t="s">
        <v>59</v>
      </c>
      <c r="E97" t="s">
        <v>4722</v>
      </c>
      <c r="G97" t="s">
        <v>2582</v>
      </c>
      <c r="H97" t="s">
        <v>392</v>
      </c>
      <c r="I97" t="s">
        <v>3121</v>
      </c>
      <c r="J97" t="s">
        <v>61</v>
      </c>
      <c r="K97" t="s">
        <v>3121</v>
      </c>
      <c r="L97" t="s">
        <v>2612</v>
      </c>
      <c r="M97" t="s">
        <v>3122</v>
      </c>
      <c r="N97" t="s">
        <v>4679</v>
      </c>
      <c r="O97" t="s">
        <v>3124</v>
      </c>
      <c r="P97" t="s">
        <v>1424</v>
      </c>
      <c r="Q97" t="s">
        <v>344</v>
      </c>
      <c r="R97" t="s">
        <v>42</v>
      </c>
      <c r="S97" t="s">
        <v>3125</v>
      </c>
      <c r="T97" t="s">
        <v>3126</v>
      </c>
      <c r="U97">
        <v>42.511522101194203</v>
      </c>
      <c r="V97">
        <v>-71.137783842421797</v>
      </c>
      <c r="W97">
        <v>70</v>
      </c>
      <c r="X97" t="s">
        <v>3121</v>
      </c>
      <c r="Y97" t="s">
        <v>3123</v>
      </c>
      <c r="Z97" t="s">
        <v>3127</v>
      </c>
      <c r="AA97" t="s">
        <v>3127</v>
      </c>
      <c r="AB97" t="s">
        <v>42</v>
      </c>
      <c r="AC97" t="s">
        <v>49</v>
      </c>
      <c r="AD97">
        <v>44774</v>
      </c>
      <c r="AE97" t="s">
        <v>3128</v>
      </c>
      <c r="AF97" t="s">
        <v>3129</v>
      </c>
      <c r="AG97" t="s">
        <v>4316</v>
      </c>
    </row>
    <row r="98" spans="1:33" x14ac:dyDescent="0.2">
      <c r="A98">
        <v>9098</v>
      </c>
      <c r="D98" t="s">
        <v>59</v>
      </c>
      <c r="E98" t="s">
        <v>4722</v>
      </c>
      <c r="G98" t="s">
        <v>2582</v>
      </c>
      <c r="H98" t="s">
        <v>392</v>
      </c>
      <c r="I98" t="s">
        <v>2484</v>
      </c>
      <c r="J98" t="s">
        <v>61</v>
      </c>
      <c r="K98" t="s">
        <v>2484</v>
      </c>
      <c r="L98" t="s">
        <v>2612</v>
      </c>
      <c r="M98" t="s">
        <v>3130</v>
      </c>
      <c r="N98" t="s">
        <v>4626</v>
      </c>
      <c r="O98" t="s">
        <v>2486</v>
      </c>
      <c r="P98" t="s">
        <v>2487</v>
      </c>
      <c r="Q98" t="s">
        <v>885</v>
      </c>
      <c r="R98" t="s">
        <v>42</v>
      </c>
      <c r="S98">
        <v>85756</v>
      </c>
      <c r="T98" t="s">
        <v>2488</v>
      </c>
      <c r="U98">
        <v>32.125936651375099</v>
      </c>
      <c r="V98">
        <v>-110.92951774327</v>
      </c>
      <c r="W98">
        <v>100</v>
      </c>
      <c r="X98" t="s">
        <v>2484</v>
      </c>
      <c r="Y98" t="s">
        <v>2485</v>
      </c>
      <c r="Z98" t="s">
        <v>2487</v>
      </c>
      <c r="AA98" t="s">
        <v>885</v>
      </c>
      <c r="AB98" t="s">
        <v>42</v>
      </c>
      <c r="AC98" t="s">
        <v>49</v>
      </c>
      <c r="AD98">
        <v>44779</v>
      </c>
      <c r="AE98" t="s">
        <v>3131</v>
      </c>
      <c r="AG98" t="s">
        <v>4316</v>
      </c>
    </row>
    <row r="99" spans="1:33" x14ac:dyDescent="0.2">
      <c r="A99">
        <v>9099</v>
      </c>
      <c r="D99" t="s">
        <v>59</v>
      </c>
      <c r="E99" t="s">
        <v>4722</v>
      </c>
      <c r="G99" t="s">
        <v>2582</v>
      </c>
      <c r="H99" t="s">
        <v>392</v>
      </c>
      <c r="I99" t="s">
        <v>3132</v>
      </c>
      <c r="J99" t="s">
        <v>61</v>
      </c>
      <c r="K99" t="s">
        <v>4020</v>
      </c>
      <c r="L99" t="s">
        <v>2128</v>
      </c>
      <c r="M99" t="s">
        <v>3134</v>
      </c>
      <c r="N99" t="s">
        <v>4680</v>
      </c>
      <c r="O99" t="s">
        <v>3135</v>
      </c>
      <c r="P99" t="s">
        <v>707</v>
      </c>
      <c r="Q99" t="s">
        <v>405</v>
      </c>
      <c r="R99" t="s">
        <v>42</v>
      </c>
      <c r="S99">
        <v>92011</v>
      </c>
      <c r="T99" t="s">
        <v>3136</v>
      </c>
      <c r="U99">
        <v>33.133495010881198</v>
      </c>
      <c r="V99">
        <v>-117.2802068602</v>
      </c>
      <c r="X99" t="s">
        <v>3132</v>
      </c>
      <c r="Y99" t="s">
        <v>3137</v>
      </c>
      <c r="Z99" t="s">
        <v>707</v>
      </c>
      <c r="AA99" t="s">
        <v>405</v>
      </c>
      <c r="AB99" t="s">
        <v>42</v>
      </c>
      <c r="AC99" t="s">
        <v>49</v>
      </c>
      <c r="AD99">
        <v>44435</v>
      </c>
      <c r="AE99" t="s">
        <v>3138</v>
      </c>
      <c r="AG99" t="s">
        <v>4316</v>
      </c>
    </row>
    <row r="100" spans="1:33" x14ac:dyDescent="0.2">
      <c r="A100">
        <v>9100</v>
      </c>
      <c r="D100" t="s">
        <v>59</v>
      </c>
      <c r="E100" t="s">
        <v>4722</v>
      </c>
      <c r="G100" t="s">
        <v>2582</v>
      </c>
      <c r="H100" t="s">
        <v>392</v>
      </c>
      <c r="I100" t="s">
        <v>3139</v>
      </c>
      <c r="J100" t="s">
        <v>61</v>
      </c>
      <c r="K100" t="s">
        <v>3140</v>
      </c>
      <c r="L100" t="s">
        <v>2573</v>
      </c>
      <c r="M100" t="s">
        <v>3141</v>
      </c>
      <c r="N100" t="s">
        <v>4681</v>
      </c>
      <c r="O100" t="s">
        <v>3143</v>
      </c>
      <c r="P100" t="s">
        <v>3144</v>
      </c>
      <c r="Q100" t="s">
        <v>296</v>
      </c>
      <c r="R100" t="s">
        <v>42</v>
      </c>
      <c r="S100">
        <v>80027</v>
      </c>
      <c r="T100" t="s">
        <v>3145</v>
      </c>
      <c r="U100">
        <v>39.963788819829901</v>
      </c>
      <c r="V100">
        <v>-105.121641843162</v>
      </c>
      <c r="W100">
        <v>127</v>
      </c>
      <c r="X100" t="s">
        <v>3146</v>
      </c>
      <c r="Y100" t="s">
        <v>3142</v>
      </c>
      <c r="Z100" t="s">
        <v>3144</v>
      </c>
      <c r="AA100" t="s">
        <v>296</v>
      </c>
      <c r="AB100" t="s">
        <v>42</v>
      </c>
      <c r="AC100" t="s">
        <v>49</v>
      </c>
      <c r="AD100">
        <v>44779</v>
      </c>
      <c r="AE100" t="s">
        <v>3147</v>
      </c>
      <c r="AF100" t="s">
        <v>3148</v>
      </c>
      <c r="AG100" t="s">
        <v>4316</v>
      </c>
    </row>
    <row r="101" spans="1:33" x14ac:dyDescent="0.2">
      <c r="A101">
        <v>9101</v>
      </c>
      <c r="D101" t="s">
        <v>31</v>
      </c>
      <c r="E101" t="s">
        <v>4710</v>
      </c>
      <c r="G101" t="s">
        <v>2582</v>
      </c>
      <c r="H101" t="s">
        <v>392</v>
      </c>
      <c r="I101" t="s">
        <v>3149</v>
      </c>
      <c r="J101" t="s">
        <v>34</v>
      </c>
      <c r="K101" t="s">
        <v>3149</v>
      </c>
      <c r="L101" t="s">
        <v>2573</v>
      </c>
      <c r="M101" t="s">
        <v>3150</v>
      </c>
      <c r="N101" t="s">
        <v>4682</v>
      </c>
      <c r="O101" t="s">
        <v>3152</v>
      </c>
      <c r="P101" t="s">
        <v>1681</v>
      </c>
      <c r="Q101" t="s">
        <v>1223</v>
      </c>
      <c r="R101" t="s">
        <v>42</v>
      </c>
      <c r="S101">
        <v>29615</v>
      </c>
      <c r="T101" t="s">
        <v>3153</v>
      </c>
      <c r="U101">
        <v>34.852517976519103</v>
      </c>
      <c r="V101">
        <v>-82.253679416363397</v>
      </c>
      <c r="W101">
        <v>10</v>
      </c>
      <c r="X101" t="s">
        <v>3149</v>
      </c>
      <c r="Y101" t="s">
        <v>3151</v>
      </c>
      <c r="Z101" t="s">
        <v>1681</v>
      </c>
      <c r="AA101" t="s">
        <v>1223</v>
      </c>
      <c r="AB101" t="s">
        <v>42</v>
      </c>
      <c r="AC101" t="s">
        <v>49</v>
      </c>
      <c r="AD101">
        <v>44773</v>
      </c>
      <c r="AE101" t="s">
        <v>3154</v>
      </c>
      <c r="AF101" t="s">
        <v>3155</v>
      </c>
      <c r="AG101" t="s">
        <v>4316</v>
      </c>
    </row>
    <row r="102" spans="1:33" ht="19" x14ac:dyDescent="0.25">
      <c r="A102">
        <v>9102</v>
      </c>
      <c r="D102" t="s">
        <v>59</v>
      </c>
      <c r="E102" t="s">
        <v>4722</v>
      </c>
      <c r="G102" t="s">
        <v>2582</v>
      </c>
      <c r="H102" t="s">
        <v>392</v>
      </c>
      <c r="I102" t="s">
        <v>3156</v>
      </c>
      <c r="J102" t="s">
        <v>61</v>
      </c>
      <c r="K102" t="s">
        <v>3156</v>
      </c>
      <c r="L102" t="s">
        <v>2573</v>
      </c>
      <c r="M102" t="s">
        <v>4011</v>
      </c>
      <c r="N102" t="s">
        <v>4683</v>
      </c>
      <c r="P102" t="s">
        <v>3159</v>
      </c>
      <c r="Q102" t="s">
        <v>405</v>
      </c>
      <c r="R102" t="s">
        <v>42</v>
      </c>
      <c r="S102">
        <v>92109</v>
      </c>
      <c r="T102" t="s">
        <v>3160</v>
      </c>
      <c r="U102">
        <v>32.771868755488697</v>
      </c>
      <c r="V102">
        <v>-117.12481740952801</v>
      </c>
      <c r="X102" t="s">
        <v>3156</v>
      </c>
      <c r="Y102" t="s">
        <v>3158</v>
      </c>
      <c r="Z102" t="s">
        <v>3159</v>
      </c>
      <c r="AA102" t="s">
        <v>405</v>
      </c>
      <c r="AB102" t="s">
        <v>42</v>
      </c>
      <c r="AC102" t="s">
        <v>49</v>
      </c>
      <c r="AD102">
        <v>44435</v>
      </c>
      <c r="AE102" t="s">
        <v>3161</v>
      </c>
      <c r="AG102" t="s">
        <v>4316</v>
      </c>
    </row>
    <row r="103" spans="1:33" x14ac:dyDescent="0.2">
      <c r="A103">
        <v>9103</v>
      </c>
      <c r="D103" t="s">
        <v>31</v>
      </c>
      <c r="E103" t="s">
        <v>4710</v>
      </c>
      <c r="G103" t="s">
        <v>2582</v>
      </c>
      <c r="H103" t="s">
        <v>392</v>
      </c>
      <c r="I103" t="s">
        <v>2491</v>
      </c>
      <c r="J103" t="s">
        <v>61</v>
      </c>
      <c r="K103" t="s">
        <v>3162</v>
      </c>
      <c r="L103" t="s">
        <v>2768</v>
      </c>
      <c r="M103" t="s">
        <v>3163</v>
      </c>
      <c r="N103" t="s">
        <v>4627</v>
      </c>
      <c r="O103" t="s">
        <v>2493</v>
      </c>
      <c r="P103" t="s">
        <v>929</v>
      </c>
      <c r="Q103" t="s">
        <v>130</v>
      </c>
      <c r="R103" t="s">
        <v>42</v>
      </c>
      <c r="S103">
        <v>48108</v>
      </c>
      <c r="T103" t="s">
        <v>2494</v>
      </c>
      <c r="U103">
        <v>42.2194334622002</v>
      </c>
      <c r="V103">
        <v>-83.732290200744899</v>
      </c>
      <c r="X103" t="s">
        <v>2491</v>
      </c>
      <c r="Y103" t="s">
        <v>2492</v>
      </c>
      <c r="Z103" t="s">
        <v>2495</v>
      </c>
      <c r="AA103" t="s">
        <v>766</v>
      </c>
      <c r="AB103" t="s">
        <v>42</v>
      </c>
      <c r="AC103" t="s">
        <v>49</v>
      </c>
      <c r="AD103">
        <v>44773</v>
      </c>
      <c r="AE103" t="s">
        <v>2496</v>
      </c>
      <c r="AF103" t="s">
        <v>3164</v>
      </c>
      <c r="AG103" t="s">
        <v>4316</v>
      </c>
    </row>
    <row r="104" spans="1:33" x14ac:dyDescent="0.2">
      <c r="A104">
        <v>9104</v>
      </c>
      <c r="D104" t="s">
        <v>59</v>
      </c>
      <c r="E104" t="s">
        <v>4722</v>
      </c>
      <c r="G104" t="s">
        <v>2582</v>
      </c>
      <c r="H104" t="s">
        <v>392</v>
      </c>
      <c r="I104" t="s">
        <v>3165</v>
      </c>
      <c r="J104" t="s">
        <v>61</v>
      </c>
      <c r="K104" t="s">
        <v>3166</v>
      </c>
      <c r="L104" t="s">
        <v>2508</v>
      </c>
      <c r="M104" t="s">
        <v>3167</v>
      </c>
      <c r="N104" t="s">
        <v>4684</v>
      </c>
      <c r="O104" t="s">
        <v>3169</v>
      </c>
      <c r="P104" t="s">
        <v>417</v>
      </c>
      <c r="Q104" t="s">
        <v>418</v>
      </c>
      <c r="R104" t="s">
        <v>66</v>
      </c>
      <c r="S104" t="s">
        <v>3170</v>
      </c>
      <c r="T104" t="s">
        <v>3171</v>
      </c>
      <c r="U104">
        <v>51.146258974709099</v>
      </c>
      <c r="V104">
        <v>-114.28148037517199</v>
      </c>
      <c r="W104">
        <v>49</v>
      </c>
      <c r="X104" t="s">
        <v>3172</v>
      </c>
      <c r="Y104" t="s">
        <v>3173</v>
      </c>
      <c r="Z104" t="s">
        <v>417</v>
      </c>
      <c r="AA104" t="s">
        <v>418</v>
      </c>
      <c r="AB104" t="s">
        <v>66</v>
      </c>
      <c r="AC104" t="s">
        <v>49</v>
      </c>
      <c r="AD104">
        <v>44779</v>
      </c>
      <c r="AE104" t="s">
        <v>3174</v>
      </c>
      <c r="AG104" t="s">
        <v>4316</v>
      </c>
    </row>
    <row r="105" spans="1:33" x14ac:dyDescent="0.2">
      <c r="A105">
        <v>9105</v>
      </c>
      <c r="D105" t="s">
        <v>31</v>
      </c>
      <c r="E105" t="s">
        <v>4710</v>
      </c>
      <c r="G105" t="s">
        <v>2582</v>
      </c>
      <c r="H105" t="s">
        <v>392</v>
      </c>
      <c r="I105" t="s">
        <v>607</v>
      </c>
      <c r="J105" t="s">
        <v>61</v>
      </c>
      <c r="K105" t="s">
        <v>3175</v>
      </c>
      <c r="L105" t="s">
        <v>2573</v>
      </c>
      <c r="M105" t="s">
        <v>3176</v>
      </c>
      <c r="N105" t="s">
        <v>3177</v>
      </c>
      <c r="O105" t="s">
        <v>610</v>
      </c>
      <c r="P105" t="s">
        <v>611</v>
      </c>
      <c r="Q105" t="s">
        <v>325</v>
      </c>
      <c r="R105" t="s">
        <v>42</v>
      </c>
      <c r="S105">
        <v>60638</v>
      </c>
      <c r="T105" t="s">
        <v>617</v>
      </c>
      <c r="U105">
        <v>41.773344110620798</v>
      </c>
      <c r="V105">
        <v>-87.752246344006295</v>
      </c>
      <c r="X105" t="s">
        <v>607</v>
      </c>
      <c r="Y105" t="s">
        <v>609</v>
      </c>
      <c r="Z105" t="s">
        <v>324</v>
      </c>
      <c r="AA105" t="s">
        <v>325</v>
      </c>
      <c r="AB105" t="s">
        <v>42</v>
      </c>
      <c r="AE105" t="s">
        <v>3178</v>
      </c>
      <c r="AG105" t="s">
        <v>4316</v>
      </c>
    </row>
    <row r="106" spans="1:33" x14ac:dyDescent="0.2">
      <c r="A106">
        <v>9106</v>
      </c>
      <c r="D106" t="s">
        <v>31</v>
      </c>
      <c r="E106" t="s">
        <v>4710</v>
      </c>
      <c r="G106" t="s">
        <v>2582</v>
      </c>
      <c r="H106" t="s">
        <v>392</v>
      </c>
      <c r="I106" t="s">
        <v>3179</v>
      </c>
      <c r="J106" t="s">
        <v>34</v>
      </c>
      <c r="K106" t="s">
        <v>3180</v>
      </c>
      <c r="L106" t="s">
        <v>2573</v>
      </c>
      <c r="M106" t="s">
        <v>3181</v>
      </c>
      <c r="N106" t="s">
        <v>4685</v>
      </c>
      <c r="O106" t="s">
        <v>3183</v>
      </c>
      <c r="P106" t="s">
        <v>2004</v>
      </c>
      <c r="Q106" t="s">
        <v>2005</v>
      </c>
      <c r="R106" t="s">
        <v>42</v>
      </c>
      <c r="S106">
        <v>74120</v>
      </c>
      <c r="T106" t="s">
        <v>3184</v>
      </c>
      <c r="U106">
        <v>36.159410877972803</v>
      </c>
      <c r="V106">
        <v>-95.9861081026813</v>
      </c>
      <c r="W106">
        <v>15</v>
      </c>
      <c r="X106" t="s">
        <v>3185</v>
      </c>
      <c r="Y106" t="s">
        <v>3182</v>
      </c>
      <c r="Z106" t="s">
        <v>2004</v>
      </c>
      <c r="AA106" t="s">
        <v>2005</v>
      </c>
      <c r="AB106" t="s">
        <v>42</v>
      </c>
      <c r="AC106" t="s">
        <v>49</v>
      </c>
      <c r="AD106">
        <v>44773</v>
      </c>
      <c r="AE106" t="s">
        <v>3186</v>
      </c>
      <c r="AF106" t="s">
        <v>3187</v>
      </c>
      <c r="AG106" t="s">
        <v>4316</v>
      </c>
    </row>
    <row r="107" spans="1:33" x14ac:dyDescent="0.2">
      <c r="A107">
        <v>9107</v>
      </c>
      <c r="D107" t="s">
        <v>31</v>
      </c>
      <c r="E107" t="s">
        <v>4710</v>
      </c>
      <c r="G107" t="s">
        <v>2582</v>
      </c>
      <c r="H107" t="s">
        <v>392</v>
      </c>
      <c r="I107" t="s">
        <v>3188</v>
      </c>
      <c r="J107" t="s">
        <v>34</v>
      </c>
      <c r="K107" t="s">
        <v>3189</v>
      </c>
      <c r="L107" t="s">
        <v>2573</v>
      </c>
      <c r="M107" t="s">
        <v>3190</v>
      </c>
      <c r="N107" t="s">
        <v>4535</v>
      </c>
      <c r="O107" t="s">
        <v>3192</v>
      </c>
      <c r="P107" t="s">
        <v>575</v>
      </c>
      <c r="Q107" t="s">
        <v>418</v>
      </c>
      <c r="R107" t="s">
        <v>66</v>
      </c>
      <c r="S107" t="s">
        <v>3193</v>
      </c>
      <c r="T107" t="s">
        <v>3194</v>
      </c>
      <c r="U107">
        <v>53.721793859303098</v>
      </c>
      <c r="V107">
        <v>-113.18992646931299</v>
      </c>
      <c r="X107" t="s">
        <v>3195</v>
      </c>
      <c r="Y107" t="s">
        <v>3191</v>
      </c>
      <c r="Z107" t="s">
        <v>3196</v>
      </c>
      <c r="AA107" t="s">
        <v>3197</v>
      </c>
      <c r="AB107" t="s">
        <v>3198</v>
      </c>
      <c r="AC107" t="s">
        <v>49</v>
      </c>
      <c r="AD107">
        <v>44424</v>
      </c>
      <c r="AE107" t="s">
        <v>3199</v>
      </c>
      <c r="AF107" t="s">
        <v>3200</v>
      </c>
      <c r="AG107" t="s">
        <v>4316</v>
      </c>
    </row>
    <row r="108" spans="1:33" x14ac:dyDescent="0.2">
      <c r="A108">
        <v>9108</v>
      </c>
      <c r="D108" t="s">
        <v>31</v>
      </c>
      <c r="E108" t="s">
        <v>4710</v>
      </c>
      <c r="G108" t="s">
        <v>2582</v>
      </c>
      <c r="H108" t="s">
        <v>392</v>
      </c>
      <c r="I108" t="s">
        <v>3201</v>
      </c>
      <c r="J108" t="s">
        <v>34</v>
      </c>
      <c r="K108" t="s">
        <v>3202</v>
      </c>
      <c r="L108" t="s">
        <v>2573</v>
      </c>
      <c r="M108" t="s">
        <v>3203</v>
      </c>
      <c r="N108" t="s">
        <v>4686</v>
      </c>
      <c r="O108" t="s">
        <v>3205</v>
      </c>
      <c r="P108" t="s">
        <v>947</v>
      </c>
      <c r="Q108" t="s">
        <v>130</v>
      </c>
      <c r="R108" t="s">
        <v>42</v>
      </c>
      <c r="S108">
        <v>48326</v>
      </c>
      <c r="T108" t="s">
        <v>3206</v>
      </c>
      <c r="U108">
        <v>42.676052435739699</v>
      </c>
      <c r="V108">
        <v>-83.2443406656988</v>
      </c>
      <c r="X108" t="s">
        <v>3195</v>
      </c>
      <c r="Y108" t="s">
        <v>3191</v>
      </c>
      <c r="Z108" t="s">
        <v>3196</v>
      </c>
      <c r="AA108" t="s">
        <v>3197</v>
      </c>
      <c r="AB108" t="s">
        <v>3198</v>
      </c>
      <c r="AC108" t="s">
        <v>49</v>
      </c>
      <c r="AD108">
        <v>44424</v>
      </c>
      <c r="AE108" t="s">
        <v>3207</v>
      </c>
      <c r="AF108" t="s">
        <v>3208</v>
      </c>
      <c r="AG108" t="s">
        <v>4316</v>
      </c>
    </row>
    <row r="109" spans="1:33" x14ac:dyDescent="0.2">
      <c r="A109">
        <v>9109</v>
      </c>
      <c r="D109" t="s">
        <v>31</v>
      </c>
      <c r="E109" t="s">
        <v>4710</v>
      </c>
      <c r="G109" t="s">
        <v>2582</v>
      </c>
      <c r="H109" t="s">
        <v>392</v>
      </c>
      <c r="I109" t="s">
        <v>3216</v>
      </c>
      <c r="J109" t="s">
        <v>61</v>
      </c>
      <c r="K109" t="s">
        <v>3217</v>
      </c>
      <c r="L109" t="s">
        <v>2573</v>
      </c>
      <c r="M109" t="s">
        <v>2730</v>
      </c>
      <c r="N109" t="s">
        <v>4687</v>
      </c>
      <c r="O109" t="s">
        <v>3219</v>
      </c>
      <c r="P109" t="s">
        <v>80</v>
      </c>
      <c r="Q109" t="s">
        <v>25</v>
      </c>
      <c r="R109" t="s">
        <v>66</v>
      </c>
      <c r="S109" t="s">
        <v>3220</v>
      </c>
      <c r="T109" t="s">
        <v>3221</v>
      </c>
      <c r="U109">
        <v>45.5028529292372</v>
      </c>
      <c r="V109">
        <v>-73.614762858194396</v>
      </c>
      <c r="X109" t="s">
        <v>3222</v>
      </c>
      <c r="Y109" t="s">
        <v>3218</v>
      </c>
      <c r="Z109" t="s">
        <v>80</v>
      </c>
      <c r="AA109" t="s">
        <v>25</v>
      </c>
      <c r="AB109" t="s">
        <v>66</v>
      </c>
      <c r="AE109" t="s">
        <v>3223</v>
      </c>
      <c r="AG109" t="s">
        <v>4316</v>
      </c>
    </row>
    <row r="110" spans="1:33" x14ac:dyDescent="0.2">
      <c r="A110">
        <v>9110</v>
      </c>
      <c r="D110" t="s">
        <v>31</v>
      </c>
      <c r="E110" t="s">
        <v>4710</v>
      </c>
      <c r="G110" t="s">
        <v>2582</v>
      </c>
      <c r="H110" t="s">
        <v>392</v>
      </c>
      <c r="I110" t="s">
        <v>3224</v>
      </c>
      <c r="J110" t="s">
        <v>34</v>
      </c>
      <c r="K110" t="s">
        <v>3224</v>
      </c>
      <c r="L110" t="s">
        <v>2612</v>
      </c>
      <c r="M110" t="s">
        <v>4048</v>
      </c>
      <c r="N110" t="s">
        <v>4688</v>
      </c>
      <c r="O110" t="s">
        <v>3226</v>
      </c>
      <c r="P110" t="s">
        <v>1009</v>
      </c>
      <c r="Q110" t="s">
        <v>405</v>
      </c>
      <c r="R110" t="s">
        <v>42</v>
      </c>
      <c r="S110">
        <v>94538</v>
      </c>
      <c r="T110" t="s">
        <v>3227</v>
      </c>
      <c r="U110">
        <v>37.506632522917499</v>
      </c>
      <c r="V110">
        <v>-121.94869351613301</v>
      </c>
      <c r="X110" t="s">
        <v>3224</v>
      </c>
      <c r="Y110" t="s">
        <v>3225</v>
      </c>
      <c r="Z110" t="s">
        <v>1009</v>
      </c>
      <c r="AA110" t="s">
        <v>405</v>
      </c>
      <c r="AB110" t="s">
        <v>42</v>
      </c>
      <c r="AC110" t="s">
        <v>49</v>
      </c>
      <c r="AD110">
        <v>44443</v>
      </c>
      <c r="AE110" t="s">
        <v>3225</v>
      </c>
      <c r="AG110" t="s">
        <v>4316</v>
      </c>
    </row>
    <row r="111" spans="1:33" x14ac:dyDescent="0.2">
      <c r="A111">
        <v>9111</v>
      </c>
      <c r="D111" t="s">
        <v>59</v>
      </c>
      <c r="E111" t="s">
        <v>4722</v>
      </c>
      <c r="G111" t="s">
        <v>2582</v>
      </c>
      <c r="H111" t="s">
        <v>392</v>
      </c>
      <c r="I111" t="s">
        <v>3228</v>
      </c>
      <c r="J111" t="s">
        <v>61</v>
      </c>
      <c r="K111" t="s">
        <v>3228</v>
      </c>
      <c r="L111" t="s">
        <v>2573</v>
      </c>
      <c r="M111" t="s">
        <v>3229</v>
      </c>
      <c r="N111" t="s">
        <v>4689</v>
      </c>
      <c r="O111" t="s">
        <v>3231</v>
      </c>
      <c r="P111" t="s">
        <v>3232</v>
      </c>
      <c r="Q111" t="s">
        <v>325</v>
      </c>
      <c r="R111" t="s">
        <v>42</v>
      </c>
      <c r="S111">
        <v>60201</v>
      </c>
      <c r="T111" t="s">
        <v>3233</v>
      </c>
      <c r="U111">
        <v>42.050554147766903</v>
      </c>
      <c r="V111">
        <v>-87.684304686936002</v>
      </c>
      <c r="X111" t="s">
        <v>3230</v>
      </c>
      <c r="Y111" t="s">
        <v>3234</v>
      </c>
      <c r="Z111" t="s">
        <v>3232</v>
      </c>
      <c r="AA111" t="s">
        <v>325</v>
      </c>
      <c r="AB111" t="s">
        <v>42</v>
      </c>
      <c r="AC111" t="s">
        <v>49</v>
      </c>
      <c r="AD111">
        <v>44434</v>
      </c>
      <c r="AE111" t="s">
        <v>3235</v>
      </c>
      <c r="AG111" t="s">
        <v>4316</v>
      </c>
    </row>
    <row r="112" spans="1:33" x14ac:dyDescent="0.2">
      <c r="A112">
        <v>9112</v>
      </c>
      <c r="D112" t="s">
        <v>31</v>
      </c>
      <c r="E112" t="s">
        <v>4710</v>
      </c>
      <c r="G112" t="s">
        <v>2582</v>
      </c>
      <c r="H112" t="s">
        <v>392</v>
      </c>
      <c r="I112" t="s">
        <v>3236</v>
      </c>
      <c r="J112" t="s">
        <v>61</v>
      </c>
      <c r="L112" t="s">
        <v>2573</v>
      </c>
      <c r="M112" t="s">
        <v>2730</v>
      </c>
      <c r="N112" t="s">
        <v>4690</v>
      </c>
      <c r="O112" t="s">
        <v>3238</v>
      </c>
      <c r="P112" t="s">
        <v>3159</v>
      </c>
      <c r="Q112" t="s">
        <v>405</v>
      </c>
      <c r="R112" t="s">
        <v>42</v>
      </c>
      <c r="S112">
        <v>92121</v>
      </c>
      <c r="T112" t="s">
        <v>3239</v>
      </c>
      <c r="U112">
        <v>32.890361481885897</v>
      </c>
      <c r="V112">
        <v>-117.182207958757</v>
      </c>
      <c r="X112" t="s">
        <v>3240</v>
      </c>
      <c r="Y112" t="s">
        <v>3237</v>
      </c>
      <c r="Z112" t="s">
        <v>3159</v>
      </c>
      <c r="AA112" t="s">
        <v>405</v>
      </c>
      <c r="AB112" t="s">
        <v>42</v>
      </c>
      <c r="AE112" t="s">
        <v>3237</v>
      </c>
      <c r="AG112" t="s">
        <v>4316</v>
      </c>
    </row>
    <row r="113" spans="1:33" x14ac:dyDescent="0.2">
      <c r="A113">
        <v>9113</v>
      </c>
      <c r="D113" t="s">
        <v>31</v>
      </c>
      <c r="E113" t="s">
        <v>4710</v>
      </c>
      <c r="G113" t="s">
        <v>2582</v>
      </c>
      <c r="H113" t="s">
        <v>392</v>
      </c>
      <c r="I113" t="s">
        <v>1049</v>
      </c>
      <c r="J113" t="s">
        <v>61</v>
      </c>
      <c r="K113" t="s">
        <v>3241</v>
      </c>
      <c r="L113" t="s">
        <v>2573</v>
      </c>
      <c r="M113" t="s">
        <v>3242</v>
      </c>
      <c r="N113" t="s">
        <v>4416</v>
      </c>
      <c r="O113" t="s">
        <v>3243</v>
      </c>
      <c r="P113" t="s">
        <v>947</v>
      </c>
      <c r="Q113" t="s">
        <v>130</v>
      </c>
      <c r="R113" t="s">
        <v>42</v>
      </c>
      <c r="S113">
        <v>48326</v>
      </c>
      <c r="T113" t="s">
        <v>1054</v>
      </c>
      <c r="U113">
        <v>42.6553478978256</v>
      </c>
      <c r="V113">
        <v>-83.249396288769503</v>
      </c>
      <c r="X113" t="s">
        <v>1055</v>
      </c>
      <c r="Y113" t="s">
        <v>1051</v>
      </c>
      <c r="Z113" t="s">
        <v>1053</v>
      </c>
      <c r="AA113" t="s">
        <v>130</v>
      </c>
      <c r="AB113" t="s">
        <v>42</v>
      </c>
      <c r="AC113" t="s">
        <v>49</v>
      </c>
      <c r="AD113">
        <v>44414</v>
      </c>
      <c r="AE113" t="s">
        <v>3244</v>
      </c>
      <c r="AG113" t="s">
        <v>4316</v>
      </c>
    </row>
    <row r="114" spans="1:33" x14ac:dyDescent="0.2">
      <c r="A114">
        <v>9114</v>
      </c>
      <c r="D114" t="s">
        <v>59</v>
      </c>
      <c r="E114" t="s">
        <v>4722</v>
      </c>
      <c r="G114" t="s">
        <v>2582</v>
      </c>
      <c r="H114" t="s">
        <v>392</v>
      </c>
      <c r="I114" t="s">
        <v>1057</v>
      </c>
      <c r="J114" t="s">
        <v>61</v>
      </c>
      <c r="K114" t="s">
        <v>3245</v>
      </c>
      <c r="L114" t="s">
        <v>2612</v>
      </c>
      <c r="M114" t="s">
        <v>3246</v>
      </c>
      <c r="N114" t="s">
        <v>4417</v>
      </c>
      <c r="O114" t="s">
        <v>3247</v>
      </c>
      <c r="P114" t="s">
        <v>3248</v>
      </c>
      <c r="Q114" t="s">
        <v>351</v>
      </c>
      <c r="R114" t="s">
        <v>42</v>
      </c>
      <c r="S114">
        <v>45420</v>
      </c>
      <c r="T114" t="s">
        <v>3249</v>
      </c>
      <c r="U114">
        <v>39.715498402451701</v>
      </c>
      <c r="V114">
        <v>-84.111824546531196</v>
      </c>
      <c r="X114" t="s">
        <v>1057</v>
      </c>
      <c r="Y114" t="s">
        <v>1059</v>
      </c>
      <c r="Z114" t="s">
        <v>1063</v>
      </c>
      <c r="AA114" t="s">
        <v>351</v>
      </c>
      <c r="AB114" t="s">
        <v>42</v>
      </c>
      <c r="AC114" t="s">
        <v>49</v>
      </c>
      <c r="AD114">
        <v>44415</v>
      </c>
      <c r="AE114" t="s">
        <v>3250</v>
      </c>
      <c r="AG114" t="s">
        <v>4316</v>
      </c>
    </row>
    <row r="115" spans="1:33" x14ac:dyDescent="0.2">
      <c r="A115">
        <v>9115</v>
      </c>
      <c r="D115" t="s">
        <v>31</v>
      </c>
      <c r="E115" t="s">
        <v>4710</v>
      </c>
      <c r="G115" t="s">
        <v>2582</v>
      </c>
      <c r="H115" t="s">
        <v>392</v>
      </c>
      <c r="I115" t="s">
        <v>3251</v>
      </c>
      <c r="J115" t="s">
        <v>61</v>
      </c>
      <c r="K115" t="s">
        <v>3251</v>
      </c>
      <c r="L115" t="s">
        <v>2612</v>
      </c>
      <c r="M115" t="s">
        <v>3252</v>
      </c>
      <c r="N115" t="s">
        <v>4691</v>
      </c>
      <c r="O115" t="s">
        <v>3254</v>
      </c>
      <c r="P115" t="s">
        <v>3255</v>
      </c>
      <c r="Q115" t="s">
        <v>344</v>
      </c>
      <c r="R115" t="s">
        <v>42</v>
      </c>
      <c r="S115" t="s">
        <v>3256</v>
      </c>
      <c r="T115" t="s">
        <v>3257</v>
      </c>
      <c r="U115">
        <v>41.680588886986797</v>
      </c>
      <c r="V115">
        <v>-71.126901716000006</v>
      </c>
      <c r="X115" t="s">
        <v>3258</v>
      </c>
      <c r="Y115" t="s">
        <v>3253</v>
      </c>
      <c r="Z115" t="s">
        <v>3255</v>
      </c>
      <c r="AA115" t="s">
        <v>344</v>
      </c>
      <c r="AB115" t="s">
        <v>3256</v>
      </c>
      <c r="AC115" t="s">
        <v>49</v>
      </c>
      <c r="AD115">
        <v>44437</v>
      </c>
      <c r="AE115" t="s">
        <v>3259</v>
      </c>
      <c r="AG115" t="s">
        <v>4316</v>
      </c>
    </row>
    <row r="116" spans="1:33" x14ac:dyDescent="0.2">
      <c r="A116">
        <v>9116</v>
      </c>
      <c r="D116" t="s">
        <v>59</v>
      </c>
      <c r="E116" t="s">
        <v>4722</v>
      </c>
      <c r="G116" t="s">
        <v>2582</v>
      </c>
      <c r="H116" t="s">
        <v>392</v>
      </c>
      <c r="I116" t="s">
        <v>3260</v>
      </c>
      <c r="J116" t="s">
        <v>61</v>
      </c>
      <c r="K116" t="s">
        <v>3260</v>
      </c>
      <c r="L116" t="s">
        <v>2612</v>
      </c>
      <c r="M116" t="s">
        <v>3261</v>
      </c>
      <c r="N116" t="s">
        <v>4692</v>
      </c>
      <c r="O116" t="s">
        <v>3263</v>
      </c>
      <c r="P116" t="s">
        <v>1009</v>
      </c>
      <c r="Q116" t="s">
        <v>405</v>
      </c>
      <c r="R116" t="s">
        <v>42</v>
      </c>
      <c r="S116">
        <v>94538</v>
      </c>
      <c r="T116" t="s">
        <v>3264</v>
      </c>
      <c r="U116">
        <v>37.473522257191703</v>
      </c>
      <c r="V116">
        <v>-121.93735917195499</v>
      </c>
      <c r="W116">
        <v>13</v>
      </c>
      <c r="X116" t="s">
        <v>3265</v>
      </c>
      <c r="Y116" t="s">
        <v>3262</v>
      </c>
      <c r="Z116" t="s">
        <v>1009</v>
      </c>
      <c r="AA116" t="s">
        <v>405</v>
      </c>
      <c r="AB116" t="s">
        <v>42</v>
      </c>
      <c r="AC116" t="s">
        <v>49</v>
      </c>
      <c r="AD116">
        <v>44779</v>
      </c>
      <c r="AE116" t="s">
        <v>3266</v>
      </c>
      <c r="AG116" t="s">
        <v>4316</v>
      </c>
    </row>
  </sheetData>
  <phoneticPr fontId="4" type="noConversion"/>
  <hyperlinks>
    <hyperlink ref="Y86" r:id="rId1" xr:uid="{EA8FFAF3-6B81-48BC-8A05-101713F730C7}"/>
    <hyperlink ref="N68" r:id="rId2" display="www.li-bama.com" xr:uid="{F1F41DB4-F77C-461B-BB39-F976E010E812}"/>
  </hyperlinks>
  <pageMargins left="0.7" right="0.7" top="0.75" bottom="0.75" header="0.3" footer="0.3"/>
  <pageSetup orientation="portrait" r:id="rId3"/>
  <tableParts count="1">
    <tablePart r:id="rId4"/>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FDBBA2-97EF-4353-971B-CB8F12F81674}">
  <sheetPr>
    <tabColor theme="5" tint="0.59999389629810485"/>
  </sheetPr>
  <dimension ref="A1:AF1152"/>
  <sheetViews>
    <sheetView zoomScaleNormal="100" workbookViewId="0">
      <selection activeCell="G10" sqref="G10"/>
    </sheetView>
  </sheetViews>
  <sheetFormatPr baseColWidth="10" defaultColWidth="8.83203125" defaultRowHeight="18" customHeight="1" x14ac:dyDescent="0.2"/>
  <cols>
    <col min="1" max="3" width="8.83203125" style="111"/>
    <col min="4" max="7" width="7.1640625" style="111" customWidth="1"/>
    <col min="8" max="8" width="11.5" style="111" customWidth="1"/>
    <col min="9" max="9" width="14.1640625" style="111" customWidth="1"/>
    <col min="10" max="10" width="9.33203125" style="111" customWidth="1"/>
    <col min="11" max="11" width="17.1640625" style="111" customWidth="1"/>
    <col min="12" max="12" width="28.33203125" style="111" customWidth="1"/>
    <col min="13" max="13" width="25" style="111" customWidth="1"/>
    <col min="14" max="14" width="23.33203125" style="111" customWidth="1"/>
    <col min="15" max="15" width="9.83203125" style="111" customWidth="1"/>
    <col min="16" max="16" width="10.83203125" style="111" customWidth="1"/>
    <col min="17" max="17" width="10.1640625" style="111" customWidth="1"/>
    <col min="18" max="18" width="8" style="111" customWidth="1"/>
    <col min="19" max="19" width="11.83203125" style="111" customWidth="1"/>
    <col min="20" max="20" width="11.1640625" style="111" customWidth="1"/>
    <col min="21" max="21" width="13.5" style="111" customWidth="1"/>
    <col min="22" max="22" width="11.5" style="111" customWidth="1"/>
    <col min="23" max="23" width="12.1640625" style="111" customWidth="1"/>
    <col min="24" max="25" width="10.33203125" style="111" customWidth="1"/>
    <col min="26" max="26" width="8.83203125" style="111" customWidth="1"/>
    <col min="27" max="27" width="8.83203125" style="111"/>
    <col min="28" max="28" width="33.5" style="111" customWidth="1"/>
    <col min="29" max="29" width="44.6640625" style="111" customWidth="1"/>
    <col min="30" max="30" width="13.83203125" style="111" customWidth="1"/>
    <col min="31" max="31" width="10.5" style="111" customWidth="1"/>
    <col min="32" max="32" width="38.83203125" style="111" customWidth="1"/>
    <col min="33" max="33" width="16.1640625" style="111" customWidth="1"/>
    <col min="34" max="34" width="28.6640625" style="111" customWidth="1"/>
    <col min="35" max="16384" width="8.83203125" style="111"/>
  </cols>
  <sheetData>
    <row r="1" spans="1:32" ht="18" customHeight="1" x14ac:dyDescent="0.2">
      <c r="A1" s="111" t="s">
        <v>0</v>
      </c>
      <c r="B1" s="111" t="s">
        <v>4312</v>
      </c>
      <c r="C1" s="111" t="s">
        <v>4299</v>
      </c>
      <c r="D1" s="111" t="s">
        <v>1</v>
      </c>
      <c r="E1" s="111" t="s">
        <v>4711</v>
      </c>
      <c r="F1" s="111" t="s">
        <v>4708</v>
      </c>
      <c r="G1" s="111" t="s">
        <v>4264</v>
      </c>
      <c r="H1" s="111" t="s">
        <v>2</v>
      </c>
      <c r="I1" s="111" t="s">
        <v>3</v>
      </c>
      <c r="J1" s="111" t="s">
        <v>4</v>
      </c>
      <c r="K1" s="111" t="s">
        <v>6</v>
      </c>
      <c r="L1" s="111" t="s">
        <v>7</v>
      </c>
      <c r="M1" s="111" t="s">
        <v>8</v>
      </c>
      <c r="N1" s="111" t="s">
        <v>9</v>
      </c>
      <c r="O1" s="111" t="s">
        <v>10</v>
      </c>
      <c r="P1" s="111" t="s">
        <v>11</v>
      </c>
      <c r="Q1" s="111" t="s">
        <v>12</v>
      </c>
      <c r="R1" s="111" t="s">
        <v>13</v>
      </c>
      <c r="S1" s="111" t="s">
        <v>14</v>
      </c>
      <c r="T1" s="111" t="s">
        <v>17</v>
      </c>
      <c r="U1" s="111" t="s">
        <v>20</v>
      </c>
      <c r="V1" s="111" t="s">
        <v>21</v>
      </c>
      <c r="W1" s="111" t="s">
        <v>22</v>
      </c>
      <c r="X1" s="111" t="s">
        <v>23</v>
      </c>
      <c r="Y1" s="111" t="s">
        <v>24</v>
      </c>
      <c r="Z1" s="111" t="s">
        <v>25</v>
      </c>
      <c r="AA1" s="111" t="s">
        <v>26</v>
      </c>
      <c r="AB1" s="111" t="s">
        <v>27</v>
      </c>
      <c r="AC1" s="111" t="s">
        <v>28</v>
      </c>
      <c r="AD1" s="111" t="s">
        <v>15</v>
      </c>
      <c r="AE1" s="111" t="s">
        <v>16</v>
      </c>
      <c r="AF1" s="111" t="s">
        <v>4305</v>
      </c>
    </row>
    <row r="2" spans="1:32" ht="18" customHeight="1" x14ac:dyDescent="0.2">
      <c r="A2" s="111">
        <v>10000</v>
      </c>
      <c r="D2" s="111" t="s">
        <v>31</v>
      </c>
      <c r="E2" s="111" t="s">
        <v>4710</v>
      </c>
      <c r="G2" s="111" t="s">
        <v>3615</v>
      </c>
      <c r="H2" s="111" t="s">
        <v>392</v>
      </c>
      <c r="I2" s="111" t="s">
        <v>3267</v>
      </c>
      <c r="J2" s="111" t="s">
        <v>34</v>
      </c>
      <c r="K2" s="111" t="s">
        <v>3268</v>
      </c>
      <c r="L2" s="111" t="s">
        <v>3269</v>
      </c>
      <c r="M2" s="111" t="s">
        <v>4587</v>
      </c>
      <c r="N2" s="111" t="s">
        <v>3270</v>
      </c>
      <c r="O2" s="111" t="s">
        <v>929</v>
      </c>
      <c r="P2" s="111" t="s">
        <v>130</v>
      </c>
      <c r="Q2" s="111" t="s">
        <v>42</v>
      </c>
      <c r="R2" s="111">
        <v>48108</v>
      </c>
      <c r="S2" s="111" t="s">
        <v>3271</v>
      </c>
      <c r="U2" s="111" t="s">
        <v>3272</v>
      </c>
      <c r="V2" s="111" t="s">
        <v>2139</v>
      </c>
      <c r="W2" s="111" t="s">
        <v>953</v>
      </c>
      <c r="X2" s="111" t="s">
        <v>405</v>
      </c>
      <c r="Y2" s="111" t="s">
        <v>42</v>
      </c>
      <c r="Z2" s="111" t="s">
        <v>49</v>
      </c>
      <c r="AA2" s="111">
        <v>44435</v>
      </c>
      <c r="AB2" s="111" t="s">
        <v>3273</v>
      </c>
      <c r="AC2" s="111" t="s">
        <v>3274</v>
      </c>
      <c r="AD2" s="111">
        <v>42.219504971898402</v>
      </c>
      <c r="AE2" s="111">
        <v>-83.732322386930704</v>
      </c>
      <c r="AF2" s="111" t="s">
        <v>4316</v>
      </c>
    </row>
    <row r="3" spans="1:32" ht="18" customHeight="1" x14ac:dyDescent="0.2">
      <c r="A3" s="111">
        <v>10001</v>
      </c>
      <c r="D3" s="111" t="s">
        <v>31</v>
      </c>
      <c r="E3" s="111" t="s">
        <v>4710</v>
      </c>
      <c r="G3" s="111" t="s">
        <v>3615</v>
      </c>
      <c r="H3" s="111" t="s">
        <v>392</v>
      </c>
      <c r="I3" s="111" t="s">
        <v>3275</v>
      </c>
      <c r="J3" s="111" t="s">
        <v>61</v>
      </c>
      <c r="K3" s="111" t="s">
        <v>3268</v>
      </c>
      <c r="L3" s="111" t="s">
        <v>3276</v>
      </c>
      <c r="M3" s="111" t="s">
        <v>4694</v>
      </c>
      <c r="N3" s="111" t="s">
        <v>3278</v>
      </c>
      <c r="O3" s="111" t="s">
        <v>3279</v>
      </c>
      <c r="P3" s="111" t="s">
        <v>511</v>
      </c>
      <c r="Q3" s="111" t="s">
        <v>42</v>
      </c>
      <c r="R3" s="111">
        <v>15317</v>
      </c>
      <c r="S3" s="111" t="s">
        <v>3280</v>
      </c>
      <c r="U3" s="111" t="s">
        <v>3281</v>
      </c>
      <c r="V3" s="111" t="s">
        <v>3277</v>
      </c>
      <c r="W3" s="111" t="s">
        <v>3279</v>
      </c>
      <c r="X3" s="111" t="s">
        <v>511</v>
      </c>
      <c r="Y3" s="111" t="s">
        <v>42</v>
      </c>
      <c r="Z3" s="111" t="s">
        <v>49</v>
      </c>
      <c r="AA3" s="111">
        <v>44376</v>
      </c>
      <c r="AB3" s="111" t="s">
        <v>3282</v>
      </c>
      <c r="AC3" s="111" t="s">
        <v>3283</v>
      </c>
      <c r="AD3" s="111">
        <v>40.271978912346398</v>
      </c>
      <c r="AE3" s="111">
        <v>-80.165964951090999</v>
      </c>
      <c r="AF3" s="111" t="s">
        <v>4316</v>
      </c>
    </row>
    <row r="4" spans="1:32" ht="18" customHeight="1" x14ac:dyDescent="0.2">
      <c r="A4" s="111">
        <v>10002</v>
      </c>
      <c r="D4" s="111" t="s">
        <v>31</v>
      </c>
      <c r="E4" s="111" t="s">
        <v>4710</v>
      </c>
      <c r="G4" s="111" t="s">
        <v>3615</v>
      </c>
      <c r="H4" s="111" t="s">
        <v>392</v>
      </c>
      <c r="I4" s="111" t="s">
        <v>3284</v>
      </c>
      <c r="J4" s="111" t="s">
        <v>61</v>
      </c>
      <c r="K4" s="111" t="s">
        <v>3268</v>
      </c>
      <c r="L4" s="111" t="s">
        <v>3285</v>
      </c>
      <c r="M4" s="111" t="s">
        <v>4695</v>
      </c>
      <c r="N4" s="111" t="s">
        <v>3287</v>
      </c>
      <c r="O4" s="111" t="s">
        <v>2338</v>
      </c>
      <c r="P4" s="111" t="s">
        <v>296</v>
      </c>
      <c r="Q4" s="111" t="s">
        <v>42</v>
      </c>
      <c r="R4" s="111">
        <v>80302</v>
      </c>
      <c r="S4" s="111" t="s">
        <v>3288</v>
      </c>
      <c r="T4" s="111">
        <v>40</v>
      </c>
      <c r="U4" s="111" t="s">
        <v>3284</v>
      </c>
      <c r="V4" s="111" t="s">
        <v>3286</v>
      </c>
      <c r="W4" s="111" t="s">
        <v>2338</v>
      </c>
      <c r="X4" s="111" t="s">
        <v>296</v>
      </c>
      <c r="Y4" s="111" t="s">
        <v>42</v>
      </c>
      <c r="Z4" s="111" t="s">
        <v>49</v>
      </c>
      <c r="AA4" s="111">
        <v>44779</v>
      </c>
      <c r="AB4" s="111" t="s">
        <v>3289</v>
      </c>
      <c r="AC4" s="111" t="s">
        <v>3290</v>
      </c>
      <c r="AD4" s="111">
        <v>40.016584247842403</v>
      </c>
      <c r="AE4" s="111">
        <v>-105.280159075577</v>
      </c>
      <c r="AF4" s="111" t="s">
        <v>4316</v>
      </c>
    </row>
    <row r="5" spans="1:32" ht="18" customHeight="1" x14ac:dyDescent="0.2">
      <c r="A5" s="111">
        <v>10003</v>
      </c>
      <c r="D5" s="111" t="s">
        <v>31</v>
      </c>
      <c r="E5" s="111" t="s">
        <v>4710</v>
      </c>
      <c r="G5" s="111" t="s">
        <v>3615</v>
      </c>
      <c r="H5" s="111" t="s">
        <v>392</v>
      </c>
      <c r="I5" s="111" t="s">
        <v>1871</v>
      </c>
      <c r="J5" s="111" t="s">
        <v>34</v>
      </c>
      <c r="K5" s="111" t="s">
        <v>3268</v>
      </c>
      <c r="L5" s="111" t="s">
        <v>3291</v>
      </c>
      <c r="M5" s="111" t="s">
        <v>4696</v>
      </c>
      <c r="N5" s="111" t="s">
        <v>1873</v>
      </c>
      <c r="O5" s="111" t="s">
        <v>778</v>
      </c>
      <c r="P5" s="111" t="s">
        <v>779</v>
      </c>
      <c r="Q5" s="111" t="s">
        <v>42</v>
      </c>
      <c r="R5" s="111">
        <v>63123</v>
      </c>
      <c r="S5" s="111" t="s">
        <v>1874</v>
      </c>
      <c r="T5" s="111">
        <v>92</v>
      </c>
      <c r="U5" s="111" t="s">
        <v>1875</v>
      </c>
      <c r="V5" s="111" t="s">
        <v>1876</v>
      </c>
      <c r="W5" s="111" t="s">
        <v>1877</v>
      </c>
      <c r="X5" s="111" t="s">
        <v>1878</v>
      </c>
      <c r="Y5" s="111" t="s">
        <v>1879</v>
      </c>
      <c r="Z5" s="111" t="s">
        <v>49</v>
      </c>
      <c r="AA5" s="111">
        <v>44376</v>
      </c>
      <c r="AB5" s="111" t="s">
        <v>3292</v>
      </c>
      <c r="AC5" s="111" t="s">
        <v>3293</v>
      </c>
      <c r="AD5" s="111">
        <v>38.525190795696098</v>
      </c>
      <c r="AE5" s="111">
        <v>-90.332894315494698</v>
      </c>
      <c r="AF5" s="111" t="s">
        <v>4316</v>
      </c>
    </row>
    <row r="6" spans="1:32" ht="18" customHeight="1" x14ac:dyDescent="0.2">
      <c r="A6" s="111">
        <v>10004</v>
      </c>
      <c r="D6" s="111" t="s">
        <v>31</v>
      </c>
      <c r="E6" s="111" t="s">
        <v>4710</v>
      </c>
      <c r="G6" s="111" t="s">
        <v>3615</v>
      </c>
      <c r="H6" s="111" t="s">
        <v>392</v>
      </c>
      <c r="I6" s="111" t="s">
        <v>3294</v>
      </c>
      <c r="J6" s="111" t="s">
        <v>61</v>
      </c>
      <c r="K6" s="111" t="s">
        <v>3295</v>
      </c>
      <c r="L6" s="111" t="s">
        <v>3296</v>
      </c>
      <c r="M6" s="111" t="s">
        <v>4697</v>
      </c>
      <c r="N6" s="111" t="s">
        <v>3298</v>
      </c>
      <c r="O6" s="111" t="s">
        <v>3299</v>
      </c>
      <c r="P6" s="111" t="s">
        <v>1161</v>
      </c>
      <c r="Q6" s="111" t="s">
        <v>42</v>
      </c>
      <c r="R6" s="111" t="s">
        <v>3300</v>
      </c>
      <c r="S6" s="111" t="s">
        <v>3301</v>
      </c>
      <c r="T6" s="111">
        <v>36</v>
      </c>
      <c r="U6" s="111" t="s">
        <v>3294</v>
      </c>
      <c r="V6" s="111" t="s">
        <v>3297</v>
      </c>
      <c r="W6" s="111" t="s">
        <v>3299</v>
      </c>
      <c r="X6" s="111" t="s">
        <v>1161</v>
      </c>
      <c r="Y6" s="111" t="s">
        <v>42</v>
      </c>
      <c r="Z6" s="111" t="s">
        <v>49</v>
      </c>
      <c r="AA6" s="111">
        <v>44779</v>
      </c>
      <c r="AB6" s="111" t="s">
        <v>3302</v>
      </c>
      <c r="AC6" s="111" t="s">
        <v>3303</v>
      </c>
      <c r="AF6" s="111" t="s">
        <v>4316</v>
      </c>
    </row>
    <row r="7" spans="1:32" ht="18" customHeight="1" x14ac:dyDescent="0.2">
      <c r="A7" s="111">
        <v>10005</v>
      </c>
      <c r="D7" s="111" t="s">
        <v>31</v>
      </c>
      <c r="E7" s="111" t="s">
        <v>4710</v>
      </c>
      <c r="G7" s="111" t="s">
        <v>3615</v>
      </c>
      <c r="H7" s="111" t="s">
        <v>392</v>
      </c>
      <c r="I7" s="111" t="s">
        <v>3304</v>
      </c>
      <c r="J7" s="111" t="s">
        <v>61</v>
      </c>
      <c r="K7" s="111" t="s">
        <v>3268</v>
      </c>
      <c r="L7" s="111" t="s">
        <v>3305</v>
      </c>
      <c r="M7" s="111" t="s">
        <v>4698</v>
      </c>
      <c r="N7" s="111" t="s">
        <v>3307</v>
      </c>
      <c r="O7" s="111" t="s">
        <v>3308</v>
      </c>
      <c r="P7" s="111" t="s">
        <v>344</v>
      </c>
      <c r="Q7" s="111" t="s">
        <v>42</v>
      </c>
      <c r="R7" s="111" t="s">
        <v>3309</v>
      </c>
      <c r="S7" s="111" t="s">
        <v>3310</v>
      </c>
      <c r="T7" s="111">
        <v>20</v>
      </c>
      <c r="U7" s="111" t="s">
        <v>3304</v>
      </c>
      <c r="V7" s="111" t="s">
        <v>3306</v>
      </c>
      <c r="W7" s="111" t="s">
        <v>3311</v>
      </c>
      <c r="X7" s="111" t="s">
        <v>3312</v>
      </c>
      <c r="Y7" s="111" t="s">
        <v>1964</v>
      </c>
      <c r="Z7" s="111" t="s">
        <v>49</v>
      </c>
      <c r="AA7" s="111">
        <v>44779</v>
      </c>
      <c r="AB7" s="111" t="s">
        <v>3313</v>
      </c>
      <c r="AC7" s="111" t="s">
        <v>3314</v>
      </c>
      <c r="AD7" s="111">
        <v>42.485388858926299</v>
      </c>
      <c r="AE7" s="111">
        <v>-71.212085987241593</v>
      </c>
      <c r="AF7" s="111" t="s">
        <v>4316</v>
      </c>
    </row>
    <row r="8" spans="1:32" ht="18" customHeight="1" x14ac:dyDescent="0.2">
      <c r="A8" s="111">
        <v>10006</v>
      </c>
      <c r="D8" s="111" t="s">
        <v>31</v>
      </c>
      <c r="E8" s="111" t="s">
        <v>4710</v>
      </c>
      <c r="G8" s="111" t="s">
        <v>3615</v>
      </c>
      <c r="H8" s="111" t="s">
        <v>392</v>
      </c>
      <c r="I8" s="111" t="s">
        <v>3315</v>
      </c>
      <c r="J8" s="111" t="s">
        <v>61</v>
      </c>
      <c r="K8" s="111" t="s">
        <v>3268</v>
      </c>
      <c r="L8" s="111" t="s">
        <v>3316</v>
      </c>
      <c r="M8" s="111" t="s">
        <v>4699</v>
      </c>
      <c r="N8" s="111" t="s">
        <v>3318</v>
      </c>
      <c r="O8" s="111" t="s">
        <v>2584</v>
      </c>
      <c r="P8" s="111" t="s">
        <v>344</v>
      </c>
      <c r="Q8" s="111" t="s">
        <v>42</v>
      </c>
      <c r="R8" s="111" t="s">
        <v>2956</v>
      </c>
      <c r="S8" s="111" t="s">
        <v>3319</v>
      </c>
      <c r="U8" s="111" t="s">
        <v>3320</v>
      </c>
      <c r="V8" s="111" t="s">
        <v>3317</v>
      </c>
      <c r="W8" s="111" t="s">
        <v>3321</v>
      </c>
      <c r="X8" s="111" t="s">
        <v>942</v>
      </c>
      <c r="Y8" s="111" t="s">
        <v>943</v>
      </c>
      <c r="Z8" s="111" t="s">
        <v>49</v>
      </c>
      <c r="AA8" s="111">
        <v>44376</v>
      </c>
      <c r="AB8" s="111" t="s">
        <v>3322</v>
      </c>
      <c r="AC8" s="111" t="s">
        <v>3323</v>
      </c>
      <c r="AD8" s="111">
        <v>42.402192894131403</v>
      </c>
      <c r="AE8" s="111">
        <v>-71.258857002588201</v>
      </c>
      <c r="AF8" s="111" t="s">
        <v>4316</v>
      </c>
    </row>
    <row r="9" spans="1:32" ht="18" customHeight="1" x14ac:dyDescent="0.2">
      <c r="A9" s="111">
        <v>10007</v>
      </c>
      <c r="D9" s="111" t="s">
        <v>31</v>
      </c>
      <c r="E9" s="111" t="s">
        <v>4710</v>
      </c>
      <c r="G9" s="111" t="s">
        <v>3615</v>
      </c>
      <c r="H9" s="111" t="s">
        <v>392</v>
      </c>
      <c r="I9" s="111" t="s">
        <v>4065</v>
      </c>
      <c r="J9" s="111" t="s">
        <v>34</v>
      </c>
      <c r="K9" s="111" t="s">
        <v>3268</v>
      </c>
      <c r="L9" s="111" t="s">
        <v>4066</v>
      </c>
      <c r="M9" s="111" t="s">
        <v>4700</v>
      </c>
      <c r="N9" s="111" t="s">
        <v>4068</v>
      </c>
      <c r="O9" s="111" t="s">
        <v>804</v>
      </c>
      <c r="P9" s="111" t="s">
        <v>133</v>
      </c>
      <c r="Q9" s="111" t="s">
        <v>66</v>
      </c>
      <c r="R9" s="111" t="s">
        <v>4069</v>
      </c>
      <c r="S9" s="111" t="s">
        <v>4070</v>
      </c>
      <c r="T9" s="111">
        <v>63</v>
      </c>
      <c r="U9" s="111" t="s">
        <v>4065</v>
      </c>
      <c r="V9" s="111" t="s">
        <v>4067</v>
      </c>
      <c r="W9" s="111" t="s">
        <v>804</v>
      </c>
      <c r="X9" s="111" t="s">
        <v>133</v>
      </c>
      <c r="Y9" s="111" t="s">
        <v>66</v>
      </c>
      <c r="Z9" s="111" t="s">
        <v>49</v>
      </c>
      <c r="AA9" s="111">
        <v>44801</v>
      </c>
      <c r="AB9" s="111" t="s">
        <v>4075</v>
      </c>
      <c r="AD9" s="111">
        <v>43.622348545328201</v>
      </c>
      <c r="AE9" s="111">
        <v>-79.667930356413905</v>
      </c>
      <c r="AF9" s="111" t="s">
        <v>4316</v>
      </c>
    </row>
    <row r="10" spans="1:32" ht="18" customHeight="1" x14ac:dyDescent="0.2">
      <c r="A10" s="111">
        <v>10008</v>
      </c>
      <c r="D10" s="111" t="s">
        <v>31</v>
      </c>
      <c r="E10" s="111" t="s">
        <v>4710</v>
      </c>
      <c r="G10" s="111" t="s">
        <v>3615</v>
      </c>
      <c r="H10" s="111" t="s">
        <v>392</v>
      </c>
      <c r="I10" s="111" t="s">
        <v>4065</v>
      </c>
      <c r="J10" s="111" t="s">
        <v>34</v>
      </c>
      <c r="K10" s="111" t="s">
        <v>3268</v>
      </c>
      <c r="L10" s="111" t="s">
        <v>4066</v>
      </c>
      <c r="M10" s="111" t="s">
        <v>4700</v>
      </c>
      <c r="N10" s="111" t="s">
        <v>4071</v>
      </c>
      <c r="O10" s="111" t="s">
        <v>4072</v>
      </c>
      <c r="P10" s="111" t="s">
        <v>766</v>
      </c>
      <c r="Q10" s="111" t="s">
        <v>42</v>
      </c>
      <c r="R10" s="111" t="s">
        <v>4073</v>
      </c>
      <c r="S10" s="111" t="s">
        <v>4070</v>
      </c>
      <c r="U10" s="111" t="s">
        <v>4065</v>
      </c>
      <c r="V10" s="111" t="s">
        <v>4067</v>
      </c>
      <c r="W10" s="111" t="s">
        <v>804</v>
      </c>
      <c r="X10" s="111" t="s">
        <v>133</v>
      </c>
      <c r="Y10" s="111" t="s">
        <v>66</v>
      </c>
      <c r="Z10" s="111" t="s">
        <v>49</v>
      </c>
      <c r="AA10" s="111">
        <v>44801</v>
      </c>
      <c r="AB10" s="111" t="s">
        <v>4074</v>
      </c>
      <c r="AD10" s="111">
        <v>33.110091921518297</v>
      </c>
      <c r="AE10" s="111">
        <v>-96.817264202795997</v>
      </c>
      <c r="AF10" s="111" t="s">
        <v>4316</v>
      </c>
    </row>
    <row r="11" spans="1:32" ht="18" customHeight="1" x14ac:dyDescent="0.2">
      <c r="A11" s="111">
        <v>10009</v>
      </c>
      <c r="D11" s="111" t="s">
        <v>31</v>
      </c>
      <c r="E11" s="111" t="s">
        <v>4710</v>
      </c>
      <c r="G11" s="111" t="s">
        <v>3615</v>
      </c>
      <c r="H11" s="111" t="s">
        <v>392</v>
      </c>
      <c r="I11" s="111" t="s">
        <v>3324</v>
      </c>
      <c r="J11" s="111" t="s">
        <v>61</v>
      </c>
      <c r="K11" s="111" t="s">
        <v>3268</v>
      </c>
      <c r="L11" s="111" t="s">
        <v>3325</v>
      </c>
      <c r="M11" s="111" t="s">
        <v>3326</v>
      </c>
      <c r="N11" s="111" t="s">
        <v>3327</v>
      </c>
      <c r="O11" s="111" t="s">
        <v>3328</v>
      </c>
      <c r="P11" s="111" t="s">
        <v>130</v>
      </c>
      <c r="Q11" s="111" t="s">
        <v>42</v>
      </c>
      <c r="R11" s="111">
        <v>48170</v>
      </c>
      <c r="S11" s="111" t="s">
        <v>3329</v>
      </c>
      <c r="U11" s="111" t="s">
        <v>3330</v>
      </c>
      <c r="V11" s="111" t="s">
        <v>3331</v>
      </c>
      <c r="W11" s="111" t="s">
        <v>1227</v>
      </c>
      <c r="X11" s="111" t="s">
        <v>1228</v>
      </c>
      <c r="Y11" s="111" t="s">
        <v>558</v>
      </c>
      <c r="Z11" s="111" t="s">
        <v>49</v>
      </c>
      <c r="AA11" s="111">
        <v>44376</v>
      </c>
      <c r="AB11" s="111" t="s">
        <v>3332</v>
      </c>
      <c r="AC11" s="111" t="s">
        <v>3333</v>
      </c>
      <c r="AD11" s="111">
        <v>42.3914713653717</v>
      </c>
      <c r="AE11" s="111">
        <v>-83.484952400737996</v>
      </c>
      <c r="AF11" s="111" t="s">
        <v>4316</v>
      </c>
    </row>
    <row r="12" spans="1:32" ht="18" customHeight="1" x14ac:dyDescent="0.2">
      <c r="A12" s="111">
        <v>10010</v>
      </c>
      <c r="D12" s="111" t="s">
        <v>31</v>
      </c>
      <c r="E12" s="111" t="s">
        <v>4710</v>
      </c>
      <c r="G12" s="111" t="s">
        <v>3615</v>
      </c>
      <c r="H12" s="111" t="s">
        <v>392</v>
      </c>
      <c r="I12" s="111" t="s">
        <v>3334</v>
      </c>
      <c r="J12" s="111" t="s">
        <v>61</v>
      </c>
      <c r="K12" s="111" t="s">
        <v>3268</v>
      </c>
      <c r="L12" s="111" t="s">
        <v>3335</v>
      </c>
      <c r="M12" s="111" t="s">
        <v>3336</v>
      </c>
      <c r="N12" s="111" t="s">
        <v>3337</v>
      </c>
      <c r="O12" s="111" t="s">
        <v>3338</v>
      </c>
      <c r="P12" s="111" t="s">
        <v>325</v>
      </c>
      <c r="Q12" s="111" t="s">
        <v>42</v>
      </c>
      <c r="R12" s="111">
        <v>60559</v>
      </c>
      <c r="S12" s="111" t="s">
        <v>3339</v>
      </c>
      <c r="U12" s="111" t="s">
        <v>3340</v>
      </c>
      <c r="V12" s="111" t="s">
        <v>3341</v>
      </c>
      <c r="W12" s="111" t="s">
        <v>3338</v>
      </c>
      <c r="X12" s="111" t="s">
        <v>325</v>
      </c>
      <c r="Y12" s="111" t="s">
        <v>42</v>
      </c>
      <c r="Z12" s="111" t="s">
        <v>49</v>
      </c>
      <c r="AA12" s="111">
        <v>44376</v>
      </c>
      <c r="AB12" s="111" t="s">
        <v>3342</v>
      </c>
      <c r="AC12" s="111" t="s">
        <v>3343</v>
      </c>
      <c r="AD12" s="111">
        <v>41.820511112275902</v>
      </c>
      <c r="AE12" s="111">
        <v>-87.961340875626504</v>
      </c>
      <c r="AF12" s="111" t="s">
        <v>4316</v>
      </c>
    </row>
    <row r="13" spans="1:32" ht="18" customHeight="1" x14ac:dyDescent="0.2">
      <c r="A13" s="111">
        <v>10011</v>
      </c>
      <c r="D13" s="111" t="s">
        <v>31</v>
      </c>
      <c r="E13" s="111" t="s">
        <v>4710</v>
      </c>
      <c r="G13" s="111" t="s">
        <v>3615</v>
      </c>
      <c r="H13" s="111" t="s">
        <v>392</v>
      </c>
      <c r="I13" s="111" t="s">
        <v>3344</v>
      </c>
      <c r="J13" s="111" t="s">
        <v>61</v>
      </c>
      <c r="K13" s="111" t="s">
        <v>3345</v>
      </c>
      <c r="L13" s="111" t="s">
        <v>3346</v>
      </c>
      <c r="M13" s="111" t="s">
        <v>4701</v>
      </c>
      <c r="N13" s="111" t="s">
        <v>3348</v>
      </c>
      <c r="O13" s="111" t="s">
        <v>922</v>
      </c>
      <c r="P13" s="111" t="s">
        <v>766</v>
      </c>
      <c r="Q13" s="111" t="s">
        <v>42</v>
      </c>
      <c r="R13" s="111">
        <v>77079</v>
      </c>
      <c r="S13" s="111" t="s">
        <v>3349</v>
      </c>
      <c r="U13" s="111" t="s">
        <v>3350</v>
      </c>
      <c r="V13" s="111" t="s">
        <v>3347</v>
      </c>
      <c r="W13" s="111" t="s">
        <v>602</v>
      </c>
      <c r="X13" s="111" t="s">
        <v>602</v>
      </c>
      <c r="Y13" s="111" t="s">
        <v>604</v>
      </c>
      <c r="Z13" s="111" t="s">
        <v>49</v>
      </c>
      <c r="AA13" s="111">
        <v>44376</v>
      </c>
      <c r="AB13" s="111" t="s">
        <v>3347</v>
      </c>
      <c r="AC13" s="111" t="s">
        <v>3351</v>
      </c>
      <c r="AD13" s="111">
        <v>29.783085845677299</v>
      </c>
      <c r="AE13" s="111">
        <v>-95.630669310974</v>
      </c>
      <c r="AF13" s="111" t="s">
        <v>4316</v>
      </c>
    </row>
    <row r="14" spans="1:32" ht="18" customHeight="1" x14ac:dyDescent="0.2">
      <c r="A14" s="111">
        <v>10012</v>
      </c>
      <c r="D14" s="111" t="s">
        <v>31</v>
      </c>
      <c r="E14" s="111" t="s">
        <v>4710</v>
      </c>
      <c r="G14" s="111" t="s">
        <v>3615</v>
      </c>
      <c r="H14" s="111" t="s">
        <v>392</v>
      </c>
      <c r="I14" s="111" t="s">
        <v>3352</v>
      </c>
      <c r="J14" s="111" t="s">
        <v>61</v>
      </c>
      <c r="K14" s="111" t="s">
        <v>3268</v>
      </c>
      <c r="L14" s="111" t="s">
        <v>3353</v>
      </c>
      <c r="M14" s="111" t="s">
        <v>4702</v>
      </c>
      <c r="N14" s="111" t="s">
        <v>3355</v>
      </c>
      <c r="O14" s="111" t="s">
        <v>2495</v>
      </c>
      <c r="P14" s="111" t="s">
        <v>766</v>
      </c>
      <c r="Q14" s="111" t="s">
        <v>42</v>
      </c>
      <c r="R14" s="111">
        <v>78229</v>
      </c>
      <c r="S14" s="111" t="s">
        <v>3356</v>
      </c>
      <c r="U14" s="111" t="s">
        <v>3357</v>
      </c>
      <c r="V14" s="111" t="s">
        <v>3354</v>
      </c>
      <c r="W14" s="111" t="s">
        <v>2495</v>
      </c>
      <c r="X14" s="111" t="s">
        <v>766</v>
      </c>
      <c r="Y14" s="111" t="s">
        <v>42</v>
      </c>
      <c r="Z14" s="111" t="s">
        <v>49</v>
      </c>
      <c r="AA14" s="111">
        <v>44779</v>
      </c>
      <c r="AB14" s="111" t="s">
        <v>3358</v>
      </c>
      <c r="AC14" s="111" t="s">
        <v>3359</v>
      </c>
      <c r="AD14" s="111">
        <v>29.503042097078598</v>
      </c>
      <c r="AE14" s="111">
        <v>-98.556970975873398</v>
      </c>
      <c r="AF14" s="111" t="s">
        <v>4316</v>
      </c>
    </row>
    <row r="15" spans="1:32" ht="18" customHeight="1" x14ac:dyDescent="0.2">
      <c r="A15" s="111">
        <v>10013</v>
      </c>
      <c r="D15" s="111" t="s">
        <v>31</v>
      </c>
      <c r="E15" s="111" t="s">
        <v>4710</v>
      </c>
      <c r="G15" s="111" t="s">
        <v>3615</v>
      </c>
      <c r="H15" s="111" t="s">
        <v>392</v>
      </c>
      <c r="I15" s="111" t="s">
        <v>3360</v>
      </c>
      <c r="J15" s="111" t="s">
        <v>61</v>
      </c>
      <c r="K15" s="111" t="s">
        <v>3268</v>
      </c>
      <c r="L15" s="111" t="s">
        <v>3361</v>
      </c>
      <c r="M15" s="111" t="s">
        <v>3362</v>
      </c>
      <c r="N15" s="111" t="s">
        <v>3363</v>
      </c>
      <c r="O15" s="111" t="s">
        <v>1619</v>
      </c>
      <c r="P15" s="111" t="s">
        <v>133</v>
      </c>
      <c r="Q15" s="111" t="s">
        <v>66</v>
      </c>
      <c r="R15" s="111" t="s">
        <v>3364</v>
      </c>
      <c r="S15" s="111" t="s">
        <v>3365</v>
      </c>
      <c r="U15" s="111" t="s">
        <v>3360</v>
      </c>
      <c r="V15" s="111" t="s">
        <v>3366</v>
      </c>
      <c r="W15" s="111" t="s">
        <v>1619</v>
      </c>
      <c r="X15" s="111" t="s">
        <v>133</v>
      </c>
      <c r="Y15" s="111" t="s">
        <v>66</v>
      </c>
      <c r="Z15" s="111" t="s">
        <v>49</v>
      </c>
      <c r="AA15" s="111">
        <v>44376</v>
      </c>
      <c r="AB15" s="111" t="s">
        <v>3367</v>
      </c>
      <c r="AC15" s="111" t="s">
        <v>3368</v>
      </c>
      <c r="AD15" s="111">
        <v>43.506106840471098</v>
      </c>
      <c r="AE15" s="111">
        <v>-80.547734002542995</v>
      </c>
      <c r="AF15" s="111" t="s">
        <v>4316</v>
      </c>
    </row>
    <row r="16" spans="1:32" ht="18" customHeight="1" x14ac:dyDescent="0.2">
      <c r="A16" s="111">
        <v>10014</v>
      </c>
      <c r="D16" s="111" t="s">
        <v>31</v>
      </c>
      <c r="E16" s="111" t="s">
        <v>4710</v>
      </c>
      <c r="G16" s="111" t="s">
        <v>3615</v>
      </c>
      <c r="H16" s="111" t="s">
        <v>392</v>
      </c>
      <c r="I16" s="111" t="s">
        <v>3369</v>
      </c>
      <c r="J16" s="111" t="s">
        <v>61</v>
      </c>
      <c r="K16" s="111" t="s">
        <v>3268</v>
      </c>
      <c r="L16" s="111" t="s">
        <v>3370</v>
      </c>
      <c r="M16" s="111" t="s">
        <v>3371</v>
      </c>
      <c r="N16" s="111" t="s">
        <v>3372</v>
      </c>
      <c r="O16" s="111" t="s">
        <v>3373</v>
      </c>
      <c r="P16" s="111" t="s">
        <v>344</v>
      </c>
      <c r="Q16" s="111" t="s">
        <v>42</v>
      </c>
      <c r="R16" s="111" t="s">
        <v>3374</v>
      </c>
      <c r="S16" s="111" t="s">
        <v>3375</v>
      </c>
      <c r="U16" s="111" t="s">
        <v>3369</v>
      </c>
      <c r="V16" s="111" t="s">
        <v>3376</v>
      </c>
      <c r="W16" s="111" t="s">
        <v>3373</v>
      </c>
      <c r="X16" s="111" t="s">
        <v>344</v>
      </c>
      <c r="Y16" s="111" t="s">
        <v>42</v>
      </c>
      <c r="Z16" s="111" t="s">
        <v>49</v>
      </c>
      <c r="AA16" s="111">
        <v>44376</v>
      </c>
      <c r="AB16" s="111" t="s">
        <v>3376</v>
      </c>
      <c r="AD16" s="111">
        <v>42.299484733696303</v>
      </c>
      <c r="AE16" s="111">
        <v>-71.350841817935603</v>
      </c>
      <c r="AF16" s="111" t="s">
        <v>4316</v>
      </c>
    </row>
    <row r="17" spans="1:32" ht="18" customHeight="1" x14ac:dyDescent="0.2">
      <c r="A17" s="111">
        <v>10015</v>
      </c>
      <c r="D17" s="111" t="s">
        <v>31</v>
      </c>
      <c r="E17" s="111" t="s">
        <v>4710</v>
      </c>
      <c r="G17" s="111" t="s">
        <v>3615</v>
      </c>
      <c r="H17" s="111" t="s">
        <v>392</v>
      </c>
      <c r="I17" s="111" t="s">
        <v>3377</v>
      </c>
      <c r="J17" s="111" t="s">
        <v>61</v>
      </c>
      <c r="K17" s="111" t="s">
        <v>3268</v>
      </c>
      <c r="L17" s="111" t="s">
        <v>3378</v>
      </c>
      <c r="M17" s="111" t="s">
        <v>4703</v>
      </c>
      <c r="N17" s="111" t="s">
        <v>3380</v>
      </c>
      <c r="O17" s="111" t="s">
        <v>929</v>
      </c>
      <c r="P17" s="111" t="s">
        <v>130</v>
      </c>
      <c r="Q17" s="111" t="s">
        <v>42</v>
      </c>
      <c r="R17" s="111">
        <v>48104</v>
      </c>
      <c r="S17" s="111" t="s">
        <v>3381</v>
      </c>
      <c r="U17" s="111" t="s">
        <v>3377</v>
      </c>
      <c r="V17" s="111" t="s">
        <v>3379</v>
      </c>
      <c r="W17" s="111" t="s">
        <v>3382</v>
      </c>
      <c r="X17" s="111" t="s">
        <v>3383</v>
      </c>
      <c r="Y17" s="111" t="s">
        <v>1964</v>
      </c>
      <c r="Z17" s="111" t="s">
        <v>49</v>
      </c>
      <c r="AA17" s="111">
        <v>44435</v>
      </c>
      <c r="AB17" s="111" t="s">
        <v>3384</v>
      </c>
      <c r="AC17" s="111" t="s">
        <v>3385</v>
      </c>
      <c r="AD17" s="111">
        <v>42.284007315064301</v>
      </c>
      <c r="AE17" s="111">
        <v>-83.747902629578206</v>
      </c>
      <c r="AF17" s="111" t="s">
        <v>4316</v>
      </c>
    </row>
    <row r="18" spans="1:32" ht="18" customHeight="1" x14ac:dyDescent="0.2">
      <c r="A18" s="111">
        <v>10016</v>
      </c>
      <c r="D18" s="111" t="s">
        <v>31</v>
      </c>
      <c r="E18" s="111" t="s">
        <v>4710</v>
      </c>
      <c r="G18" s="111" t="s">
        <v>3615</v>
      </c>
      <c r="H18" s="111" t="s">
        <v>392</v>
      </c>
      <c r="I18" s="111" t="s">
        <v>4226</v>
      </c>
      <c r="J18" s="111" t="s">
        <v>34</v>
      </c>
      <c r="K18" s="111" t="s">
        <v>3268</v>
      </c>
      <c r="L18" s="111" t="s">
        <v>4230</v>
      </c>
      <c r="M18" s="111" t="s">
        <v>4704</v>
      </c>
      <c r="N18" s="111" t="s">
        <v>4227</v>
      </c>
      <c r="O18" s="111" t="s">
        <v>953</v>
      </c>
      <c r="P18" s="111" t="s">
        <v>405</v>
      </c>
      <c r="Q18" s="111" t="s">
        <v>42</v>
      </c>
      <c r="R18" s="111">
        <v>95131</v>
      </c>
      <c r="S18" s="111" t="s">
        <v>4228</v>
      </c>
      <c r="T18" s="111">
        <v>41</v>
      </c>
      <c r="U18" s="111" t="s">
        <v>4226</v>
      </c>
      <c r="V18" s="111" t="s">
        <v>4229</v>
      </c>
      <c r="W18" s="111" t="s">
        <v>953</v>
      </c>
      <c r="X18" s="111" t="s">
        <v>405</v>
      </c>
      <c r="Y18" s="111" t="s">
        <v>42</v>
      </c>
      <c r="Z18" s="111" t="s">
        <v>49</v>
      </c>
      <c r="AA18" s="111">
        <v>44801</v>
      </c>
      <c r="AB18" s="111" t="s">
        <v>4232</v>
      </c>
      <c r="AC18" s="111" t="s">
        <v>4231</v>
      </c>
      <c r="AD18" s="111">
        <v>37.382518307821996</v>
      </c>
      <c r="AE18" s="111">
        <v>-121.918740518012</v>
      </c>
      <c r="AF18" s="111" t="s">
        <v>4316</v>
      </c>
    </row>
    <row r="19" spans="1:32" ht="18" customHeight="1" x14ac:dyDescent="0.2">
      <c r="A19" s="111">
        <v>10017</v>
      </c>
      <c r="D19" s="111" t="s">
        <v>31</v>
      </c>
      <c r="E19" s="111" t="s">
        <v>4710</v>
      </c>
      <c r="G19" s="111" t="s">
        <v>3615</v>
      </c>
      <c r="H19" s="111" t="s">
        <v>392</v>
      </c>
      <c r="I19" s="111" t="s">
        <v>4186</v>
      </c>
      <c r="J19" s="111" t="s">
        <v>34</v>
      </c>
      <c r="K19" s="111" t="s">
        <v>3268</v>
      </c>
      <c r="L19" s="111" t="s">
        <v>4191</v>
      </c>
      <c r="M19" s="111" t="s">
        <v>4705</v>
      </c>
      <c r="N19" s="111" t="s">
        <v>4188</v>
      </c>
      <c r="O19" s="111" t="s">
        <v>4189</v>
      </c>
      <c r="P19" s="111" t="s">
        <v>959</v>
      </c>
      <c r="Q19" s="111" t="s">
        <v>42</v>
      </c>
      <c r="R19" s="111">
        <v>30097</v>
      </c>
      <c r="S19" s="111" t="s">
        <v>4190</v>
      </c>
      <c r="U19" s="111" t="s">
        <v>4051</v>
      </c>
      <c r="V19" s="111" t="s">
        <v>4187</v>
      </c>
      <c r="W19" s="111" t="s">
        <v>2995</v>
      </c>
      <c r="X19" s="111" t="s">
        <v>405</v>
      </c>
      <c r="Y19" s="111" t="s">
        <v>42</v>
      </c>
      <c r="Z19" s="111" t="s">
        <v>49</v>
      </c>
      <c r="AA19" s="111">
        <v>44801</v>
      </c>
      <c r="AB19" s="111" t="s">
        <v>4187</v>
      </c>
      <c r="AC19" s="111" t="s">
        <v>4192</v>
      </c>
      <c r="AD19" s="111">
        <v>34.062648013299203</v>
      </c>
      <c r="AE19" s="111">
        <v>-84.172982818114207</v>
      </c>
      <c r="AF19" s="111" t="s">
        <v>4316</v>
      </c>
    </row>
    <row r="20" spans="1:32" ht="18" customHeight="1" x14ac:dyDescent="0.2">
      <c r="A20" s="111">
        <v>10018</v>
      </c>
      <c r="D20" s="111" t="s">
        <v>31</v>
      </c>
      <c r="E20" s="111" t="s">
        <v>4710</v>
      </c>
      <c r="G20" s="111" t="s">
        <v>3615</v>
      </c>
      <c r="H20" s="111" t="s">
        <v>392</v>
      </c>
      <c r="I20" s="111" t="s">
        <v>3386</v>
      </c>
      <c r="J20" s="111" t="s">
        <v>61</v>
      </c>
      <c r="K20" s="111" t="s">
        <v>3268</v>
      </c>
      <c r="L20" s="111" t="s">
        <v>3387</v>
      </c>
      <c r="M20" s="111" t="s">
        <v>4706</v>
      </c>
      <c r="N20" s="111" t="s">
        <v>3389</v>
      </c>
      <c r="O20" s="111" t="s">
        <v>2061</v>
      </c>
      <c r="P20" s="111" t="s">
        <v>331</v>
      </c>
      <c r="Q20" s="111" t="s">
        <v>42</v>
      </c>
      <c r="R20" s="111">
        <v>10013</v>
      </c>
      <c r="S20" s="111" t="s">
        <v>3390</v>
      </c>
      <c r="T20" s="111">
        <v>14</v>
      </c>
      <c r="U20" s="111" t="s">
        <v>3386</v>
      </c>
      <c r="V20" s="111" t="s">
        <v>3388</v>
      </c>
      <c r="W20" s="111" t="s">
        <v>2061</v>
      </c>
      <c r="X20" s="111" t="s">
        <v>331</v>
      </c>
      <c r="Y20" s="111" t="s">
        <v>42</v>
      </c>
      <c r="Z20" s="111" t="s">
        <v>49</v>
      </c>
      <c r="AA20" s="111">
        <v>44779</v>
      </c>
      <c r="AB20" s="111" t="s">
        <v>3391</v>
      </c>
      <c r="AC20" s="111" t="s">
        <v>3392</v>
      </c>
      <c r="AD20" s="111">
        <v>40.720195945277197</v>
      </c>
      <c r="AE20" s="111">
        <v>-74.006121717883005</v>
      </c>
      <c r="AF20" s="111" t="s">
        <v>4316</v>
      </c>
    </row>
    <row r="21" spans="1:32" ht="18" customHeight="1" x14ac:dyDescent="0.2">
      <c r="A21" s="111">
        <v>10019</v>
      </c>
      <c r="D21" s="111" t="s">
        <v>31</v>
      </c>
      <c r="E21" s="111" t="s">
        <v>4710</v>
      </c>
      <c r="G21" s="111" t="s">
        <v>3615</v>
      </c>
      <c r="H21" s="111" t="s">
        <v>392</v>
      </c>
      <c r="I21" s="111" t="s">
        <v>3393</v>
      </c>
      <c r="J21" s="111" t="s">
        <v>34</v>
      </c>
      <c r="K21" s="111" t="s">
        <v>3268</v>
      </c>
      <c r="L21" s="111" t="s">
        <v>3394</v>
      </c>
      <c r="M21" s="111" t="s">
        <v>3395</v>
      </c>
      <c r="N21" s="111" t="s">
        <v>3396</v>
      </c>
      <c r="O21" s="111" t="s">
        <v>3611</v>
      </c>
      <c r="P21" s="111" t="s">
        <v>2345</v>
      </c>
      <c r="Q21" s="111" t="s">
        <v>42</v>
      </c>
      <c r="R21" s="111">
        <v>20001</v>
      </c>
      <c r="S21" s="111" t="s">
        <v>3397</v>
      </c>
      <c r="U21" s="111" t="s">
        <v>3398</v>
      </c>
      <c r="V21" s="111" t="s">
        <v>3399</v>
      </c>
      <c r="W21" s="111" t="s">
        <v>1227</v>
      </c>
      <c r="X21" s="111" t="s">
        <v>1228</v>
      </c>
      <c r="Y21" s="111" t="s">
        <v>558</v>
      </c>
      <c r="Z21" s="111" t="s">
        <v>49</v>
      </c>
      <c r="AA21" s="111">
        <v>44376</v>
      </c>
      <c r="AB21" s="111" t="s">
        <v>3400</v>
      </c>
      <c r="AC21" s="111" t="s">
        <v>3401</v>
      </c>
      <c r="AD21" s="111">
        <v>38.894775383813602</v>
      </c>
      <c r="AE21" s="111">
        <v>-77.011237602725302</v>
      </c>
      <c r="AF21" s="111" t="s">
        <v>4316</v>
      </c>
    </row>
    <row r="22" spans="1:32" ht="18" customHeight="1" x14ac:dyDescent="0.2">
      <c r="A22" s="111">
        <v>10020</v>
      </c>
      <c r="D22" s="111" t="s">
        <v>31</v>
      </c>
      <c r="E22" s="111" t="s">
        <v>4710</v>
      </c>
      <c r="G22" s="111" t="s">
        <v>3615</v>
      </c>
      <c r="H22" s="111" t="s">
        <v>392</v>
      </c>
      <c r="I22" s="111" t="s">
        <v>4096</v>
      </c>
      <c r="J22" s="111" t="s">
        <v>34</v>
      </c>
      <c r="K22" s="111" t="s">
        <v>3268</v>
      </c>
      <c r="L22" s="111" t="s">
        <v>4097</v>
      </c>
      <c r="M22" s="111" t="s">
        <v>4707</v>
      </c>
      <c r="N22" s="111" t="s">
        <v>4099</v>
      </c>
      <c r="O22" s="111" t="s">
        <v>4100</v>
      </c>
      <c r="P22" s="111" t="s">
        <v>405</v>
      </c>
      <c r="Q22" s="111" t="s">
        <v>42</v>
      </c>
      <c r="R22" s="111">
        <v>95014</v>
      </c>
      <c r="S22" s="111" t="s">
        <v>4104</v>
      </c>
      <c r="T22" s="111">
        <v>28</v>
      </c>
      <c r="U22" s="111" t="s">
        <v>4096</v>
      </c>
      <c r="V22" s="111" t="s">
        <v>4098</v>
      </c>
      <c r="W22" s="111" t="s">
        <v>4101</v>
      </c>
      <c r="X22" s="111" t="s">
        <v>405</v>
      </c>
      <c r="Y22" s="111" t="s">
        <v>42</v>
      </c>
      <c r="Z22" s="111" t="s">
        <v>49</v>
      </c>
      <c r="AA22" s="111">
        <v>44801</v>
      </c>
      <c r="AB22" s="111" t="s">
        <v>4103</v>
      </c>
      <c r="AC22" s="111" t="s">
        <v>4102</v>
      </c>
      <c r="AD22" s="111">
        <v>37.321978320239801</v>
      </c>
      <c r="AE22" s="111">
        <v>-122.035032416159</v>
      </c>
      <c r="AF22" s="111" t="s">
        <v>4316</v>
      </c>
    </row>
    <row r="33" s="111" customFormat="1" ht="18" customHeight="1" x14ac:dyDescent="0.2"/>
    <row r="34" s="111" customFormat="1" ht="18" customHeight="1" x14ac:dyDescent="0.2"/>
    <row r="35" s="111" customFormat="1" ht="18" customHeight="1" x14ac:dyDescent="0.2"/>
    <row r="36" s="111" customFormat="1" ht="18" customHeight="1" x14ac:dyDescent="0.2"/>
    <row r="37" s="111" customFormat="1" ht="18" customHeight="1" x14ac:dyDescent="0.2"/>
    <row r="38" s="111" customFormat="1" ht="18" customHeight="1" x14ac:dyDescent="0.2"/>
    <row r="39" s="111" customFormat="1" ht="18" customHeight="1" x14ac:dyDescent="0.2"/>
    <row r="40" s="111" customFormat="1" ht="18" customHeight="1" x14ac:dyDescent="0.2"/>
    <row r="41" s="111" customFormat="1" ht="18" customHeight="1" x14ac:dyDescent="0.2"/>
    <row r="42" s="111" customFormat="1" ht="18" customHeight="1" x14ac:dyDescent="0.2"/>
    <row r="43" s="111" customFormat="1" ht="18" customHeight="1" x14ac:dyDescent="0.2"/>
    <row r="44" s="111" customFormat="1" ht="18" customHeight="1" x14ac:dyDescent="0.2"/>
    <row r="45" s="111" customFormat="1" ht="18" customHeight="1" x14ac:dyDescent="0.2"/>
    <row r="46" s="111" customFormat="1" ht="18" customHeight="1" x14ac:dyDescent="0.2"/>
    <row r="47" s="111" customFormat="1" ht="18" customHeight="1" x14ac:dyDescent="0.2"/>
    <row r="48" s="111" customFormat="1" ht="18" customHeight="1" x14ac:dyDescent="0.2"/>
    <row r="49" s="111" customFormat="1" ht="18" customHeight="1" x14ac:dyDescent="0.2"/>
    <row r="50" s="111" customFormat="1" ht="18" customHeight="1" x14ac:dyDescent="0.2"/>
    <row r="51" s="111" customFormat="1" ht="18" customHeight="1" x14ac:dyDescent="0.2"/>
    <row r="52" s="111" customFormat="1" ht="18" customHeight="1" x14ac:dyDescent="0.2"/>
    <row r="53" s="111" customFormat="1" ht="18" customHeight="1" x14ac:dyDescent="0.2"/>
    <row r="54" s="111" customFormat="1" ht="18" customHeight="1" x14ac:dyDescent="0.2"/>
    <row r="55" s="111" customFormat="1" ht="18" customHeight="1" x14ac:dyDescent="0.2"/>
    <row r="56" s="111" customFormat="1" ht="18" customHeight="1" x14ac:dyDescent="0.2"/>
    <row r="57" s="111" customFormat="1" ht="18" customHeight="1" x14ac:dyDescent="0.2"/>
    <row r="58" s="111" customFormat="1" ht="18" customHeight="1" x14ac:dyDescent="0.2"/>
    <row r="59" s="111" customFormat="1" ht="18" customHeight="1" x14ac:dyDescent="0.2"/>
    <row r="60" s="111" customFormat="1" ht="18" customHeight="1" x14ac:dyDescent="0.2"/>
    <row r="61" s="111" customFormat="1" ht="18" customHeight="1" x14ac:dyDescent="0.2"/>
    <row r="62" s="111" customFormat="1" ht="18" customHeight="1" x14ac:dyDescent="0.2"/>
    <row r="63" s="111" customFormat="1" ht="18" customHeight="1" x14ac:dyDescent="0.2"/>
    <row r="64" s="111" customFormat="1" ht="18" customHeight="1" x14ac:dyDescent="0.2"/>
    <row r="65" s="111" customFormat="1" ht="18" customHeight="1" x14ac:dyDescent="0.2"/>
    <row r="66" s="111" customFormat="1" ht="18" customHeight="1" x14ac:dyDescent="0.2"/>
    <row r="67" s="111" customFormat="1" ht="18" customHeight="1" x14ac:dyDescent="0.2"/>
    <row r="68" s="111" customFormat="1" ht="18" customHeight="1" x14ac:dyDescent="0.2"/>
    <row r="69" s="111" customFormat="1" ht="18" customHeight="1" x14ac:dyDescent="0.2"/>
    <row r="70" s="111" customFormat="1" ht="18" customHeight="1" x14ac:dyDescent="0.2"/>
    <row r="71" s="111" customFormat="1" ht="18" customHeight="1" x14ac:dyDescent="0.2"/>
    <row r="72" s="111" customFormat="1" ht="18" customHeight="1" x14ac:dyDescent="0.2"/>
    <row r="73" s="111" customFormat="1" ht="18" customHeight="1" x14ac:dyDescent="0.2"/>
    <row r="74" s="111" customFormat="1" ht="18" customHeight="1" x14ac:dyDescent="0.2"/>
    <row r="75" s="111" customFormat="1" ht="18" customHeight="1" x14ac:dyDescent="0.2"/>
    <row r="76" s="111" customFormat="1" ht="18" customHeight="1" x14ac:dyDescent="0.2"/>
    <row r="77" s="111" customFormat="1" ht="18" customHeight="1" x14ac:dyDescent="0.2"/>
    <row r="78" s="111" customFormat="1" ht="18" customHeight="1" x14ac:dyDescent="0.2"/>
    <row r="79" s="111" customFormat="1" ht="18" customHeight="1" x14ac:dyDescent="0.2"/>
    <row r="80" s="111" customFormat="1" ht="18" customHeight="1" x14ac:dyDescent="0.2"/>
    <row r="81" s="111" customFormat="1" ht="18" customHeight="1" x14ac:dyDescent="0.2"/>
    <row r="82" s="111" customFormat="1" ht="18" customHeight="1" x14ac:dyDescent="0.2"/>
    <row r="83" s="111" customFormat="1" ht="18" customHeight="1" x14ac:dyDescent="0.2"/>
    <row r="84" s="111" customFormat="1" ht="18" customHeight="1" x14ac:dyDescent="0.2"/>
    <row r="85" s="111" customFormat="1" ht="18" customHeight="1" x14ac:dyDescent="0.2"/>
    <row r="86" s="111" customFormat="1" ht="18" customHeight="1" x14ac:dyDescent="0.2"/>
    <row r="87" s="111" customFormat="1" ht="18" customHeight="1" x14ac:dyDescent="0.2"/>
    <row r="88" s="111" customFormat="1" ht="18" customHeight="1" x14ac:dyDescent="0.2"/>
    <row r="89" s="111" customFormat="1" ht="18" customHeight="1" x14ac:dyDescent="0.2"/>
    <row r="90" s="111" customFormat="1" ht="18" customHeight="1" x14ac:dyDescent="0.2"/>
    <row r="91" s="111" customFormat="1" ht="18" customHeight="1" x14ac:dyDescent="0.2"/>
    <row r="92" s="111" customFormat="1" ht="18" customHeight="1" x14ac:dyDescent="0.2"/>
    <row r="93" s="111" customFormat="1" ht="18" customHeight="1" x14ac:dyDescent="0.2"/>
    <row r="94" s="111" customFormat="1" ht="18" customHeight="1" x14ac:dyDescent="0.2"/>
    <row r="95" s="111" customFormat="1" ht="18" customHeight="1" x14ac:dyDescent="0.2"/>
    <row r="96" s="111" customFormat="1" ht="18" customHeight="1" x14ac:dyDescent="0.2"/>
    <row r="97" s="111" customFormat="1" ht="18" customHeight="1" x14ac:dyDescent="0.2"/>
    <row r="98" s="111" customFormat="1" ht="18" customHeight="1" x14ac:dyDescent="0.2"/>
    <row r="99" s="111" customFormat="1" ht="18" customHeight="1" x14ac:dyDescent="0.2"/>
    <row r="100" s="111" customFormat="1" ht="18" customHeight="1" x14ac:dyDescent="0.2"/>
    <row r="101" s="111" customFormat="1" ht="18" customHeight="1" x14ac:dyDescent="0.2"/>
    <row r="102" s="111" customFormat="1" ht="18" customHeight="1" x14ac:dyDescent="0.2"/>
    <row r="103" s="111" customFormat="1" ht="18" customHeight="1" x14ac:dyDescent="0.2"/>
    <row r="104" s="111" customFormat="1" ht="18" customHeight="1" x14ac:dyDescent="0.2"/>
    <row r="105" s="111" customFormat="1" ht="18" customHeight="1" x14ac:dyDescent="0.2"/>
    <row r="106" s="111" customFormat="1" ht="18" customHeight="1" x14ac:dyDescent="0.2"/>
    <row r="107" s="111" customFormat="1" ht="18" customHeight="1" x14ac:dyDescent="0.2"/>
    <row r="108" s="111" customFormat="1" ht="18" customHeight="1" x14ac:dyDescent="0.2"/>
    <row r="109" s="111" customFormat="1" ht="18" customHeight="1" x14ac:dyDescent="0.2"/>
    <row r="110" s="111" customFormat="1" ht="18" customHeight="1" x14ac:dyDescent="0.2"/>
    <row r="111" s="111" customFormat="1" ht="18" customHeight="1" x14ac:dyDescent="0.2"/>
    <row r="112" s="111" customFormat="1" ht="18" customHeight="1" x14ac:dyDescent="0.2"/>
    <row r="113" s="111" customFormat="1" ht="18" customHeight="1" x14ac:dyDescent="0.2"/>
    <row r="114" s="111" customFormat="1" ht="18" customHeight="1" x14ac:dyDescent="0.2"/>
    <row r="115" s="111" customFormat="1" ht="18" customHeight="1" x14ac:dyDescent="0.2"/>
    <row r="116" s="111" customFormat="1" ht="18" customHeight="1" x14ac:dyDescent="0.2"/>
    <row r="117" s="111" customFormat="1" ht="18" customHeight="1" x14ac:dyDescent="0.2"/>
    <row r="118" s="111" customFormat="1" ht="18" customHeight="1" x14ac:dyDescent="0.2"/>
    <row r="119" s="111" customFormat="1" ht="18" customHeight="1" x14ac:dyDescent="0.2"/>
    <row r="120" s="111" customFormat="1" ht="18" customHeight="1" x14ac:dyDescent="0.2"/>
    <row r="121" s="111" customFormat="1" ht="18" customHeight="1" x14ac:dyDescent="0.2"/>
    <row r="122" s="111" customFormat="1" ht="18" customHeight="1" x14ac:dyDescent="0.2"/>
    <row r="123" s="111" customFormat="1" ht="18" customHeight="1" x14ac:dyDescent="0.2"/>
    <row r="124" s="111" customFormat="1" ht="18" customHeight="1" x14ac:dyDescent="0.2"/>
    <row r="125" s="111" customFormat="1" ht="18" customHeight="1" x14ac:dyDescent="0.2"/>
    <row r="126" s="111" customFormat="1" ht="18" customHeight="1" x14ac:dyDescent="0.2"/>
    <row r="127" s="111" customFormat="1" ht="18" customHeight="1" x14ac:dyDescent="0.2"/>
    <row r="128" s="111" customFormat="1" ht="18" customHeight="1" x14ac:dyDescent="0.2"/>
    <row r="129" s="111" customFormat="1" ht="18" customHeight="1" x14ac:dyDescent="0.2"/>
    <row r="130" s="111" customFormat="1" ht="18" customHeight="1" x14ac:dyDescent="0.2"/>
    <row r="131" s="111" customFormat="1" ht="18" customHeight="1" x14ac:dyDescent="0.2"/>
    <row r="132" s="111" customFormat="1" ht="18" customHeight="1" x14ac:dyDescent="0.2"/>
    <row r="133" s="111" customFormat="1" ht="18" customHeight="1" x14ac:dyDescent="0.2"/>
    <row r="134" s="111" customFormat="1" ht="18" customHeight="1" x14ac:dyDescent="0.2"/>
    <row r="135" s="111" customFormat="1" ht="18" customHeight="1" x14ac:dyDescent="0.2"/>
    <row r="136" s="111" customFormat="1" ht="18" customHeight="1" x14ac:dyDescent="0.2"/>
    <row r="137" s="111" customFormat="1" ht="18" customHeight="1" x14ac:dyDescent="0.2"/>
    <row r="138" s="111" customFormat="1" ht="18" customHeight="1" x14ac:dyDescent="0.2"/>
    <row r="139" s="111" customFormat="1" ht="18" customHeight="1" x14ac:dyDescent="0.2"/>
    <row r="140" s="111" customFormat="1" ht="18" customHeight="1" x14ac:dyDescent="0.2"/>
    <row r="141" s="111" customFormat="1" ht="18" customHeight="1" x14ac:dyDescent="0.2"/>
    <row r="142" s="111" customFormat="1" ht="18" customHeight="1" x14ac:dyDescent="0.2"/>
    <row r="143" s="111" customFormat="1" ht="18" customHeight="1" x14ac:dyDescent="0.2"/>
    <row r="144" s="111" customFormat="1" ht="18" customHeight="1" x14ac:dyDescent="0.2"/>
    <row r="145" s="111" customFormat="1" ht="18" customHeight="1" x14ac:dyDescent="0.2"/>
    <row r="146" s="111" customFormat="1" ht="18" customHeight="1" x14ac:dyDescent="0.2"/>
    <row r="147" s="111" customFormat="1" ht="18" customHeight="1" x14ac:dyDescent="0.2"/>
    <row r="148" s="111" customFormat="1" ht="18" customHeight="1" x14ac:dyDescent="0.2"/>
    <row r="149" s="111" customFormat="1" ht="18" customHeight="1" x14ac:dyDescent="0.2"/>
    <row r="150" s="111" customFormat="1" ht="18" customHeight="1" x14ac:dyDescent="0.2"/>
    <row r="151" s="111" customFormat="1" ht="18" customHeight="1" x14ac:dyDescent="0.2"/>
    <row r="152" s="111" customFormat="1" ht="18" customHeight="1" x14ac:dyDescent="0.2"/>
    <row r="153" s="111" customFormat="1" ht="18" customHeight="1" x14ac:dyDescent="0.2"/>
    <row r="154" s="111" customFormat="1" ht="18" customHeight="1" x14ac:dyDescent="0.2"/>
    <row r="155" s="111" customFormat="1" ht="18" customHeight="1" x14ac:dyDescent="0.2"/>
    <row r="156" s="111" customFormat="1" ht="18" customHeight="1" x14ac:dyDescent="0.2"/>
    <row r="157" s="111" customFormat="1" ht="18" customHeight="1" x14ac:dyDescent="0.2"/>
    <row r="158" s="111" customFormat="1" ht="18" customHeight="1" x14ac:dyDescent="0.2"/>
    <row r="159" s="111" customFormat="1" ht="18" customHeight="1" x14ac:dyDescent="0.2"/>
    <row r="160" s="111" customFormat="1" ht="18" customHeight="1" x14ac:dyDescent="0.2"/>
    <row r="161" s="111" customFormat="1" ht="18" customHeight="1" x14ac:dyDescent="0.2"/>
    <row r="162" s="111" customFormat="1" ht="18" customHeight="1" x14ac:dyDescent="0.2"/>
    <row r="163" s="111" customFormat="1" ht="18" customHeight="1" x14ac:dyDescent="0.2"/>
    <row r="164" s="111" customFormat="1" ht="18" customHeight="1" x14ac:dyDescent="0.2"/>
    <row r="165" s="111" customFormat="1" ht="18" customHeight="1" x14ac:dyDescent="0.2"/>
    <row r="166" s="111" customFormat="1" ht="18" customHeight="1" x14ac:dyDescent="0.2"/>
    <row r="167" s="111" customFormat="1" ht="18" customHeight="1" x14ac:dyDescent="0.2"/>
    <row r="168" s="111" customFormat="1" ht="18" customHeight="1" x14ac:dyDescent="0.2"/>
    <row r="169" s="111" customFormat="1" ht="18" customHeight="1" x14ac:dyDescent="0.2"/>
    <row r="170" s="111" customFormat="1" ht="18" customHeight="1" x14ac:dyDescent="0.2"/>
    <row r="171" s="111" customFormat="1" ht="18" customHeight="1" x14ac:dyDescent="0.2"/>
    <row r="172" s="111" customFormat="1" ht="18" customHeight="1" x14ac:dyDescent="0.2"/>
    <row r="173" s="111" customFormat="1" ht="18" customHeight="1" x14ac:dyDescent="0.2"/>
    <row r="174" s="111" customFormat="1" ht="18" customHeight="1" x14ac:dyDescent="0.2"/>
    <row r="175" s="111" customFormat="1" ht="18" customHeight="1" x14ac:dyDescent="0.2"/>
    <row r="176" s="111" customFormat="1" ht="18" customHeight="1" x14ac:dyDescent="0.2"/>
    <row r="177" s="111" customFormat="1" ht="18" customHeight="1" x14ac:dyDescent="0.2"/>
    <row r="178" s="111" customFormat="1" ht="18" customHeight="1" x14ac:dyDescent="0.2"/>
    <row r="179" s="111" customFormat="1" ht="18" customHeight="1" x14ac:dyDescent="0.2"/>
    <row r="180" s="111" customFormat="1" ht="18" customHeight="1" x14ac:dyDescent="0.2"/>
    <row r="181" s="111" customFormat="1" ht="18" customHeight="1" x14ac:dyDescent="0.2"/>
    <row r="182" s="111" customFormat="1" ht="18" customHeight="1" x14ac:dyDescent="0.2"/>
    <row r="183" s="111" customFormat="1" ht="18" customHeight="1" x14ac:dyDescent="0.2"/>
    <row r="184" s="111" customFormat="1" ht="18" customHeight="1" x14ac:dyDescent="0.2"/>
    <row r="185" s="111" customFormat="1" ht="18" customHeight="1" x14ac:dyDescent="0.2"/>
    <row r="186" s="111" customFormat="1" ht="18" customHeight="1" x14ac:dyDescent="0.2"/>
    <row r="187" s="111" customFormat="1" ht="18" customHeight="1" x14ac:dyDescent="0.2"/>
    <row r="188" s="111" customFormat="1" ht="18" customHeight="1" x14ac:dyDescent="0.2"/>
    <row r="189" s="111" customFormat="1" ht="18" customHeight="1" x14ac:dyDescent="0.2"/>
    <row r="190" s="111" customFormat="1" ht="18" customHeight="1" x14ac:dyDescent="0.2"/>
    <row r="191" s="111" customFormat="1" ht="18" customHeight="1" x14ac:dyDescent="0.2"/>
    <row r="192" s="111" customFormat="1" ht="18" customHeight="1" x14ac:dyDescent="0.2"/>
    <row r="193" s="111" customFormat="1" ht="18" customHeight="1" x14ac:dyDescent="0.2"/>
    <row r="194" s="111" customFormat="1" ht="18" customHeight="1" x14ac:dyDescent="0.2"/>
    <row r="195" s="111" customFormat="1" ht="18" customHeight="1" x14ac:dyDescent="0.2"/>
    <row r="196" s="111" customFormat="1" ht="18" customHeight="1" x14ac:dyDescent="0.2"/>
    <row r="197" s="111" customFormat="1" ht="18" customHeight="1" x14ac:dyDescent="0.2"/>
    <row r="198" s="111" customFormat="1" ht="18" customHeight="1" x14ac:dyDescent="0.2"/>
    <row r="199" s="111" customFormat="1" ht="18" customHeight="1" x14ac:dyDescent="0.2"/>
    <row r="200" s="111" customFormat="1" ht="18" customHeight="1" x14ac:dyDescent="0.2"/>
    <row r="201" s="111" customFormat="1" ht="18" customHeight="1" x14ac:dyDescent="0.2"/>
    <row r="202" s="111" customFormat="1" ht="18" customHeight="1" x14ac:dyDescent="0.2"/>
    <row r="203" s="111" customFormat="1" ht="18" customHeight="1" x14ac:dyDescent="0.2"/>
    <row r="204" s="111" customFormat="1" ht="18" customHeight="1" x14ac:dyDescent="0.2"/>
    <row r="205" s="111" customFormat="1" ht="18" customHeight="1" x14ac:dyDescent="0.2"/>
    <row r="206" s="111" customFormat="1" ht="18" customHeight="1" x14ac:dyDescent="0.2"/>
    <row r="207" s="111" customFormat="1" ht="18" customHeight="1" x14ac:dyDescent="0.2"/>
    <row r="208" s="111" customFormat="1" ht="18" customHeight="1" x14ac:dyDescent="0.2"/>
    <row r="209" s="111" customFormat="1" ht="18" customHeight="1" x14ac:dyDescent="0.2"/>
    <row r="210" s="111" customFormat="1" ht="18" customHeight="1" x14ac:dyDescent="0.2"/>
    <row r="211" s="111" customFormat="1" ht="18" customHeight="1" x14ac:dyDescent="0.2"/>
    <row r="212" s="111" customFormat="1" ht="18" customHeight="1" x14ac:dyDescent="0.2"/>
    <row r="213" s="111" customFormat="1" ht="18" customHeight="1" x14ac:dyDescent="0.2"/>
    <row r="214" s="111" customFormat="1" ht="18" customHeight="1" x14ac:dyDescent="0.2"/>
    <row r="215" s="111" customFormat="1" ht="18" customHeight="1" x14ac:dyDescent="0.2"/>
    <row r="216" s="111" customFormat="1" ht="18" customHeight="1" x14ac:dyDescent="0.2"/>
    <row r="217" s="111" customFormat="1" ht="18" customHeight="1" x14ac:dyDescent="0.2"/>
    <row r="218" s="111" customFormat="1" ht="18" customHeight="1" x14ac:dyDescent="0.2"/>
    <row r="219" s="111" customFormat="1" ht="18" customHeight="1" x14ac:dyDescent="0.2"/>
    <row r="220" s="111" customFormat="1" ht="18" customHeight="1" x14ac:dyDescent="0.2"/>
    <row r="221" s="111" customFormat="1" ht="18" customHeight="1" x14ac:dyDescent="0.2"/>
    <row r="222" s="111" customFormat="1" ht="18" customHeight="1" x14ac:dyDescent="0.2"/>
    <row r="223" s="111" customFormat="1" ht="18" customHeight="1" x14ac:dyDescent="0.2"/>
    <row r="224" s="111" customFormat="1" ht="18" customHeight="1" x14ac:dyDescent="0.2"/>
    <row r="225" s="111" customFormat="1" ht="18" customHeight="1" x14ac:dyDescent="0.2"/>
    <row r="226" s="111" customFormat="1" ht="18" customHeight="1" x14ac:dyDescent="0.2"/>
    <row r="227" s="111" customFormat="1" ht="18" customHeight="1" x14ac:dyDescent="0.2"/>
    <row r="228" s="111" customFormat="1" ht="18" customHeight="1" x14ac:dyDescent="0.2"/>
    <row r="229" s="111" customFormat="1" ht="18" customHeight="1" x14ac:dyDescent="0.2"/>
    <row r="230" s="111" customFormat="1" ht="18" customHeight="1" x14ac:dyDescent="0.2"/>
    <row r="231" s="111" customFormat="1" ht="18" customHeight="1" x14ac:dyDescent="0.2"/>
    <row r="232" s="111" customFormat="1" ht="18" customHeight="1" x14ac:dyDescent="0.2"/>
    <row r="233" s="111" customFormat="1" ht="18" customHeight="1" x14ac:dyDescent="0.2"/>
    <row r="234" s="111" customFormat="1" ht="18" customHeight="1" x14ac:dyDescent="0.2"/>
    <row r="235" s="111" customFormat="1" ht="18" customHeight="1" x14ac:dyDescent="0.2"/>
    <row r="236" s="111" customFormat="1" ht="18" customHeight="1" x14ac:dyDescent="0.2"/>
    <row r="237" s="111" customFormat="1" ht="18" customHeight="1" x14ac:dyDescent="0.2"/>
    <row r="238" s="111" customFormat="1" ht="18" customHeight="1" x14ac:dyDescent="0.2"/>
    <row r="239" s="111" customFormat="1" ht="18" customHeight="1" x14ac:dyDescent="0.2"/>
    <row r="240" s="111" customFormat="1" ht="18" customHeight="1" x14ac:dyDescent="0.2"/>
    <row r="241" s="111" customFormat="1" ht="18" customHeight="1" x14ac:dyDescent="0.2"/>
    <row r="242" s="111" customFormat="1" ht="18" customHeight="1" x14ac:dyDescent="0.2"/>
    <row r="243" s="111" customFormat="1" ht="18" customHeight="1" x14ac:dyDescent="0.2"/>
    <row r="244" s="111" customFormat="1" ht="18" customHeight="1" x14ac:dyDescent="0.2"/>
    <row r="245" s="111" customFormat="1" ht="18" customHeight="1" x14ac:dyDescent="0.2"/>
    <row r="246" s="111" customFormat="1" ht="18" customHeight="1" x14ac:dyDescent="0.2"/>
    <row r="247" s="111" customFormat="1" ht="18" customHeight="1" x14ac:dyDescent="0.2"/>
    <row r="248" s="111" customFormat="1" ht="18" customHeight="1" x14ac:dyDescent="0.2"/>
    <row r="249" s="111" customFormat="1" ht="18" customHeight="1" x14ac:dyDescent="0.2"/>
    <row r="250" s="111" customFormat="1" ht="18" customHeight="1" x14ac:dyDescent="0.2"/>
    <row r="251" s="111" customFormat="1" ht="18" customHeight="1" x14ac:dyDescent="0.2"/>
    <row r="252" s="111" customFormat="1" ht="18" customHeight="1" x14ac:dyDescent="0.2"/>
    <row r="253" s="111" customFormat="1" ht="18" customHeight="1" x14ac:dyDescent="0.2"/>
    <row r="254" s="111" customFormat="1" ht="18" customHeight="1" x14ac:dyDescent="0.2"/>
    <row r="255" s="111" customFormat="1" ht="18" customHeight="1" x14ac:dyDescent="0.2"/>
    <row r="256" s="111" customFormat="1" ht="18" customHeight="1" x14ac:dyDescent="0.2"/>
    <row r="257" s="111" customFormat="1" ht="18" customHeight="1" x14ac:dyDescent="0.2"/>
    <row r="258" s="111" customFormat="1" ht="18" customHeight="1" x14ac:dyDescent="0.2"/>
    <row r="259" s="111" customFormat="1" ht="18" customHeight="1" x14ac:dyDescent="0.2"/>
    <row r="260" s="111" customFormat="1" ht="18" customHeight="1" x14ac:dyDescent="0.2"/>
    <row r="261" s="111" customFormat="1" ht="18" customHeight="1" x14ac:dyDescent="0.2"/>
    <row r="262" s="111" customFormat="1" ht="18" customHeight="1" x14ac:dyDescent="0.2"/>
    <row r="263" s="111" customFormat="1" ht="18" customHeight="1" x14ac:dyDescent="0.2"/>
    <row r="264" s="111" customFormat="1" ht="18" customHeight="1" x14ac:dyDescent="0.2"/>
    <row r="265" s="111" customFormat="1" ht="18" customHeight="1" x14ac:dyDescent="0.2"/>
    <row r="266" s="111" customFormat="1" ht="18" customHeight="1" x14ac:dyDescent="0.2"/>
    <row r="267" s="111" customFormat="1" ht="18" customHeight="1" x14ac:dyDescent="0.2"/>
    <row r="268" s="111" customFormat="1" ht="18" customHeight="1" x14ac:dyDescent="0.2"/>
    <row r="269" s="111" customFormat="1" ht="18" customHeight="1" x14ac:dyDescent="0.2"/>
    <row r="270" s="111" customFormat="1" ht="18" customHeight="1" x14ac:dyDescent="0.2"/>
    <row r="271" s="111" customFormat="1" ht="18" customHeight="1" x14ac:dyDescent="0.2"/>
    <row r="272" s="111" customFormat="1" ht="18" customHeight="1" x14ac:dyDescent="0.2"/>
    <row r="273" s="111" customFormat="1" ht="18" customHeight="1" x14ac:dyDescent="0.2"/>
    <row r="274" s="111" customFormat="1" ht="18" customHeight="1" x14ac:dyDescent="0.2"/>
    <row r="275" s="111" customFormat="1" ht="18" customHeight="1" x14ac:dyDescent="0.2"/>
    <row r="276" s="111" customFormat="1" ht="18" customHeight="1" x14ac:dyDescent="0.2"/>
    <row r="277" s="111" customFormat="1" ht="18" customHeight="1" x14ac:dyDescent="0.2"/>
    <row r="278" s="111" customFormat="1" ht="18" customHeight="1" x14ac:dyDescent="0.2"/>
    <row r="279" s="111" customFormat="1" ht="18" customHeight="1" x14ac:dyDescent="0.2"/>
    <row r="280" s="111" customFormat="1" ht="18" customHeight="1" x14ac:dyDescent="0.2"/>
    <row r="281" s="111" customFormat="1" ht="18" customHeight="1" x14ac:dyDescent="0.2"/>
    <row r="282" s="111" customFormat="1" ht="18" customHeight="1" x14ac:dyDescent="0.2"/>
    <row r="283" s="111" customFormat="1" ht="18" customHeight="1" x14ac:dyDescent="0.2"/>
    <row r="284" s="111" customFormat="1" ht="18" customHeight="1" x14ac:dyDescent="0.2"/>
    <row r="285" s="111" customFormat="1" ht="18" customHeight="1" x14ac:dyDescent="0.2"/>
    <row r="286" s="111" customFormat="1" ht="18" customHeight="1" x14ac:dyDescent="0.2"/>
    <row r="287" s="111" customFormat="1" ht="18" customHeight="1" x14ac:dyDescent="0.2"/>
    <row r="288" s="111" customFormat="1" ht="18" customHeight="1" x14ac:dyDescent="0.2"/>
    <row r="289" s="111" customFormat="1" ht="18" customHeight="1" x14ac:dyDescent="0.2"/>
    <row r="290" s="111" customFormat="1" ht="18" customHeight="1" x14ac:dyDescent="0.2"/>
    <row r="291" s="111" customFormat="1" ht="18" customHeight="1" x14ac:dyDescent="0.2"/>
    <row r="292" s="111" customFormat="1" ht="18" customHeight="1" x14ac:dyDescent="0.2"/>
    <row r="293" s="111" customFormat="1" ht="18" customHeight="1" x14ac:dyDescent="0.2"/>
    <row r="294" s="111" customFormat="1" ht="18" customHeight="1" x14ac:dyDescent="0.2"/>
    <row r="295" s="111" customFormat="1" ht="18" customHeight="1" x14ac:dyDescent="0.2"/>
    <row r="296" s="111" customFormat="1" ht="18" customHeight="1" x14ac:dyDescent="0.2"/>
    <row r="297" s="111" customFormat="1" ht="18" customHeight="1" x14ac:dyDescent="0.2"/>
    <row r="298" s="111" customFormat="1" ht="18" customHeight="1" x14ac:dyDescent="0.2"/>
    <row r="299" s="111" customFormat="1" ht="18" customHeight="1" x14ac:dyDescent="0.2"/>
    <row r="300" s="111" customFormat="1" ht="18" customHeight="1" x14ac:dyDescent="0.2"/>
    <row r="301" s="111" customFormat="1" ht="18" customHeight="1" x14ac:dyDescent="0.2"/>
    <row r="302" s="111" customFormat="1" ht="18" customHeight="1" x14ac:dyDescent="0.2"/>
    <row r="303" s="111" customFormat="1" ht="18" customHeight="1" x14ac:dyDescent="0.2"/>
    <row r="304" s="111" customFormat="1" ht="18" customHeight="1" x14ac:dyDescent="0.2"/>
    <row r="305" s="111" customFormat="1" ht="18" customHeight="1" x14ac:dyDescent="0.2"/>
    <row r="306" s="111" customFormat="1" ht="18" customHeight="1" x14ac:dyDescent="0.2"/>
    <row r="307" s="111" customFormat="1" ht="18" customHeight="1" x14ac:dyDescent="0.2"/>
    <row r="308" s="111" customFormat="1" ht="18" customHeight="1" x14ac:dyDescent="0.2"/>
    <row r="309" s="111" customFormat="1" ht="18" customHeight="1" x14ac:dyDescent="0.2"/>
    <row r="310" s="111" customFormat="1" ht="18" customHeight="1" x14ac:dyDescent="0.2"/>
    <row r="311" s="111" customFormat="1" ht="18" customHeight="1" x14ac:dyDescent="0.2"/>
    <row r="312" s="111" customFormat="1" ht="18" customHeight="1" x14ac:dyDescent="0.2"/>
    <row r="313" s="111" customFormat="1" ht="18" customHeight="1" x14ac:dyDescent="0.2"/>
    <row r="314" s="111" customFormat="1" ht="18" customHeight="1" x14ac:dyDescent="0.2"/>
    <row r="315" s="111" customFormat="1" ht="18" customHeight="1" x14ac:dyDescent="0.2"/>
    <row r="316" s="111" customFormat="1" ht="18" customHeight="1" x14ac:dyDescent="0.2"/>
    <row r="317" s="111" customFormat="1" ht="18" customHeight="1" x14ac:dyDescent="0.2"/>
    <row r="318" s="111" customFormat="1" ht="18" customHeight="1" x14ac:dyDescent="0.2"/>
    <row r="319" s="111" customFormat="1" ht="18" customHeight="1" x14ac:dyDescent="0.2"/>
    <row r="320" s="111" customFormat="1" ht="18" customHeight="1" x14ac:dyDescent="0.2"/>
    <row r="321" s="111" customFormat="1" ht="18" customHeight="1" x14ac:dyDescent="0.2"/>
    <row r="322" s="111" customFormat="1" ht="18" customHeight="1" x14ac:dyDescent="0.2"/>
    <row r="323" s="111" customFormat="1" ht="18" customHeight="1" x14ac:dyDescent="0.2"/>
    <row r="324" s="111" customFormat="1" ht="18" customHeight="1" x14ac:dyDescent="0.2"/>
    <row r="325" s="111" customFormat="1" ht="18" customHeight="1" x14ac:dyDescent="0.2"/>
    <row r="326" s="111" customFormat="1" ht="18" customHeight="1" x14ac:dyDescent="0.2"/>
    <row r="327" s="111" customFormat="1" ht="18" customHeight="1" x14ac:dyDescent="0.2"/>
    <row r="328" s="111" customFormat="1" ht="18" customHeight="1" x14ac:dyDescent="0.2"/>
    <row r="329" s="111" customFormat="1" ht="18" customHeight="1" x14ac:dyDescent="0.2"/>
    <row r="330" s="111" customFormat="1" ht="18" customHeight="1" x14ac:dyDescent="0.2"/>
    <row r="331" s="111" customFormat="1" ht="18" customHeight="1" x14ac:dyDescent="0.2"/>
    <row r="332" s="111" customFormat="1" ht="18" customHeight="1" x14ac:dyDescent="0.2"/>
    <row r="333" s="111" customFormat="1" ht="18" customHeight="1" x14ac:dyDescent="0.2"/>
    <row r="334" s="111" customFormat="1" ht="18" customHeight="1" x14ac:dyDescent="0.2"/>
    <row r="335" s="111" customFormat="1" ht="18" customHeight="1" x14ac:dyDescent="0.2"/>
    <row r="336" s="111" customFormat="1" ht="18" customHeight="1" x14ac:dyDescent="0.2"/>
    <row r="337" s="111" customFormat="1" ht="18" customHeight="1" x14ac:dyDescent="0.2"/>
    <row r="338" s="111" customFormat="1" ht="18" customHeight="1" x14ac:dyDescent="0.2"/>
    <row r="339" s="111" customFormat="1" ht="18" customHeight="1" x14ac:dyDescent="0.2"/>
    <row r="340" s="111" customFormat="1" ht="18" customHeight="1" x14ac:dyDescent="0.2"/>
    <row r="341" s="111" customFormat="1" ht="18" customHeight="1" x14ac:dyDescent="0.2"/>
    <row r="342" s="111" customFormat="1" ht="18" customHeight="1" x14ac:dyDescent="0.2"/>
    <row r="343" s="111" customFormat="1" ht="18" customHeight="1" x14ac:dyDescent="0.2"/>
    <row r="344" s="111" customFormat="1" ht="18" customHeight="1" x14ac:dyDescent="0.2"/>
    <row r="345" s="111" customFormat="1" ht="18" customHeight="1" x14ac:dyDescent="0.2"/>
    <row r="346" s="111" customFormat="1" ht="18" customHeight="1" x14ac:dyDescent="0.2"/>
    <row r="347" s="111" customFormat="1" ht="18" customHeight="1" x14ac:dyDescent="0.2"/>
    <row r="348" s="111" customFormat="1" ht="18" customHeight="1" x14ac:dyDescent="0.2"/>
    <row r="349" s="111" customFormat="1" ht="18" customHeight="1" x14ac:dyDescent="0.2"/>
    <row r="350" s="111" customFormat="1" ht="18" customHeight="1" x14ac:dyDescent="0.2"/>
    <row r="351" s="111" customFormat="1" ht="18" customHeight="1" x14ac:dyDescent="0.2"/>
    <row r="352" s="111" customFormat="1" ht="18" customHeight="1" x14ac:dyDescent="0.2"/>
    <row r="353" s="111" customFormat="1" ht="18" customHeight="1" x14ac:dyDescent="0.2"/>
    <row r="354" s="111" customFormat="1" ht="18" customHeight="1" x14ac:dyDescent="0.2"/>
    <row r="355" s="111" customFormat="1" ht="18" customHeight="1" x14ac:dyDescent="0.2"/>
    <row r="356" s="111" customFormat="1" ht="18" customHeight="1" x14ac:dyDescent="0.2"/>
    <row r="357" s="111" customFormat="1" ht="18" customHeight="1" x14ac:dyDescent="0.2"/>
    <row r="358" s="111" customFormat="1" ht="18" customHeight="1" x14ac:dyDescent="0.2"/>
    <row r="359" s="111" customFormat="1" ht="18" customHeight="1" x14ac:dyDescent="0.2"/>
    <row r="360" s="111" customFormat="1" ht="18" customHeight="1" x14ac:dyDescent="0.2"/>
    <row r="361" s="111" customFormat="1" ht="18" customHeight="1" x14ac:dyDescent="0.2"/>
    <row r="362" s="111" customFormat="1" ht="18" customHeight="1" x14ac:dyDescent="0.2"/>
    <row r="363" s="111" customFormat="1" ht="18" customHeight="1" x14ac:dyDescent="0.2"/>
    <row r="364" s="111" customFormat="1" ht="18" customHeight="1" x14ac:dyDescent="0.2"/>
    <row r="365" s="111" customFormat="1" ht="18" customHeight="1" x14ac:dyDescent="0.2"/>
    <row r="366" s="111" customFormat="1" ht="18" customHeight="1" x14ac:dyDescent="0.2"/>
    <row r="367" s="111" customFormat="1" ht="18" customHeight="1" x14ac:dyDescent="0.2"/>
    <row r="368" s="111" customFormat="1" ht="18" customHeight="1" x14ac:dyDescent="0.2"/>
    <row r="369" s="111" customFormat="1" ht="18" customHeight="1" x14ac:dyDescent="0.2"/>
    <row r="370" s="111" customFormat="1" ht="18" customHeight="1" x14ac:dyDescent="0.2"/>
    <row r="371" s="111" customFormat="1" ht="18" customHeight="1" x14ac:dyDescent="0.2"/>
    <row r="372" s="111" customFormat="1" ht="18" customHeight="1" x14ac:dyDescent="0.2"/>
    <row r="373" s="111" customFormat="1" ht="18" customHeight="1" x14ac:dyDescent="0.2"/>
    <row r="374" s="111" customFormat="1" ht="18" customHeight="1" x14ac:dyDescent="0.2"/>
    <row r="375" s="111" customFormat="1" ht="18" customHeight="1" x14ac:dyDescent="0.2"/>
    <row r="376" s="111" customFormat="1" ht="18" customHeight="1" x14ac:dyDescent="0.2"/>
    <row r="377" s="111" customFormat="1" ht="18" customHeight="1" x14ac:dyDescent="0.2"/>
    <row r="378" s="111" customFormat="1" ht="18" customHeight="1" x14ac:dyDescent="0.2"/>
    <row r="379" s="111" customFormat="1" ht="18" customHeight="1" x14ac:dyDescent="0.2"/>
    <row r="380" s="111" customFormat="1" ht="18" customHeight="1" x14ac:dyDescent="0.2"/>
    <row r="381" s="111" customFormat="1" ht="18" customHeight="1" x14ac:dyDescent="0.2"/>
    <row r="382" s="111" customFormat="1" ht="18" customHeight="1" x14ac:dyDescent="0.2"/>
    <row r="383" s="111" customFormat="1" ht="18" customHeight="1" x14ac:dyDescent="0.2"/>
    <row r="384" s="111" customFormat="1" ht="18" customHeight="1" x14ac:dyDescent="0.2"/>
    <row r="385" s="111" customFormat="1" ht="18" customHeight="1" x14ac:dyDescent="0.2"/>
    <row r="386" s="111" customFormat="1" ht="18" customHeight="1" x14ac:dyDescent="0.2"/>
    <row r="387" s="111" customFormat="1" ht="18" customHeight="1" x14ac:dyDescent="0.2"/>
    <row r="388" s="111" customFormat="1" ht="18" customHeight="1" x14ac:dyDescent="0.2"/>
    <row r="389" s="111" customFormat="1" ht="18" customHeight="1" x14ac:dyDescent="0.2"/>
    <row r="390" s="111" customFormat="1" ht="18" customHeight="1" x14ac:dyDescent="0.2"/>
    <row r="391" s="111" customFormat="1" ht="18" customHeight="1" x14ac:dyDescent="0.2"/>
    <row r="392" s="111" customFormat="1" ht="18" customHeight="1" x14ac:dyDescent="0.2"/>
    <row r="393" s="111" customFormat="1" ht="18" customHeight="1" x14ac:dyDescent="0.2"/>
    <row r="394" s="111" customFormat="1" ht="18" customHeight="1" x14ac:dyDescent="0.2"/>
    <row r="395" s="111" customFormat="1" ht="18" customHeight="1" x14ac:dyDescent="0.2"/>
    <row r="396" s="111" customFormat="1" ht="18" customHeight="1" x14ac:dyDescent="0.2"/>
    <row r="397" s="111" customFormat="1" ht="18" customHeight="1" x14ac:dyDescent="0.2"/>
    <row r="398" s="111" customFormat="1" ht="18" customHeight="1" x14ac:dyDescent="0.2"/>
    <row r="399" s="111" customFormat="1" ht="18" customHeight="1" x14ac:dyDescent="0.2"/>
    <row r="400" s="111" customFormat="1" ht="18" customHeight="1" x14ac:dyDescent="0.2"/>
    <row r="401" s="111" customFormat="1" ht="18" customHeight="1" x14ac:dyDescent="0.2"/>
    <row r="402" s="111" customFormat="1" ht="18" customHeight="1" x14ac:dyDescent="0.2"/>
    <row r="403" s="111" customFormat="1" ht="18" customHeight="1" x14ac:dyDescent="0.2"/>
    <row r="404" s="111" customFormat="1" ht="18" customHeight="1" x14ac:dyDescent="0.2"/>
    <row r="405" s="111" customFormat="1" ht="18" customHeight="1" x14ac:dyDescent="0.2"/>
    <row r="406" s="111" customFormat="1" ht="18" customHeight="1" x14ac:dyDescent="0.2"/>
    <row r="407" s="111" customFormat="1" ht="18" customHeight="1" x14ac:dyDescent="0.2"/>
    <row r="408" s="111" customFormat="1" ht="18" customHeight="1" x14ac:dyDescent="0.2"/>
    <row r="409" s="111" customFormat="1" ht="18" customHeight="1" x14ac:dyDescent="0.2"/>
    <row r="410" s="111" customFormat="1" ht="18" customHeight="1" x14ac:dyDescent="0.2"/>
    <row r="411" s="111" customFormat="1" ht="18" customHeight="1" x14ac:dyDescent="0.2"/>
    <row r="412" s="111" customFormat="1" ht="18" customHeight="1" x14ac:dyDescent="0.2"/>
    <row r="413" s="111" customFormat="1" ht="18" customHeight="1" x14ac:dyDescent="0.2"/>
    <row r="414" s="111" customFormat="1" ht="18" customHeight="1" x14ac:dyDescent="0.2"/>
    <row r="415" s="111" customFormat="1" ht="18" customHeight="1" x14ac:dyDescent="0.2"/>
    <row r="416" s="111" customFormat="1" ht="18" customHeight="1" x14ac:dyDescent="0.2"/>
    <row r="417" s="111" customFormat="1" ht="18" customHeight="1" x14ac:dyDescent="0.2"/>
    <row r="418" s="111" customFormat="1" ht="18" customHeight="1" x14ac:dyDescent="0.2"/>
    <row r="419" s="111" customFormat="1" ht="18" customHeight="1" x14ac:dyDescent="0.2"/>
    <row r="420" s="111" customFormat="1" ht="18" customHeight="1" x14ac:dyDescent="0.2"/>
    <row r="421" s="111" customFormat="1" ht="18" customHeight="1" x14ac:dyDescent="0.2"/>
    <row r="422" s="111" customFormat="1" ht="18" customHeight="1" x14ac:dyDescent="0.2"/>
    <row r="423" s="111" customFormat="1" ht="18" customHeight="1" x14ac:dyDescent="0.2"/>
    <row r="424" s="111" customFormat="1" ht="18" customHeight="1" x14ac:dyDescent="0.2"/>
    <row r="425" s="111" customFormat="1" ht="18" customHeight="1" x14ac:dyDescent="0.2"/>
    <row r="426" s="111" customFormat="1" ht="18" customHeight="1" x14ac:dyDescent="0.2"/>
    <row r="427" s="111" customFormat="1" ht="18" customHeight="1" x14ac:dyDescent="0.2"/>
    <row r="428" s="111" customFormat="1" ht="18" customHeight="1" x14ac:dyDescent="0.2"/>
    <row r="429" s="111" customFormat="1" ht="18" customHeight="1" x14ac:dyDescent="0.2"/>
    <row r="430" s="111" customFormat="1" ht="18" customHeight="1" x14ac:dyDescent="0.2"/>
    <row r="431" s="111" customFormat="1" ht="18" customHeight="1" x14ac:dyDescent="0.2"/>
    <row r="432" s="111" customFormat="1" ht="18" customHeight="1" x14ac:dyDescent="0.2"/>
    <row r="433" s="111" customFormat="1" ht="18" customHeight="1" x14ac:dyDescent="0.2"/>
    <row r="434" s="111" customFormat="1" ht="18" customHeight="1" x14ac:dyDescent="0.2"/>
    <row r="435" s="111" customFormat="1" ht="18" customHeight="1" x14ac:dyDescent="0.2"/>
    <row r="436" s="111" customFormat="1" ht="18" customHeight="1" x14ac:dyDescent="0.2"/>
    <row r="437" s="111" customFormat="1" ht="18" customHeight="1" x14ac:dyDescent="0.2"/>
    <row r="438" s="111" customFormat="1" ht="18" customHeight="1" x14ac:dyDescent="0.2"/>
    <row r="439" s="111" customFormat="1" ht="18" customHeight="1" x14ac:dyDescent="0.2"/>
    <row r="440" s="111" customFormat="1" ht="18" customHeight="1" x14ac:dyDescent="0.2"/>
    <row r="441" s="111" customFormat="1" ht="18" customHeight="1" x14ac:dyDescent="0.2"/>
    <row r="442" s="111" customFormat="1" ht="18" customHeight="1" x14ac:dyDescent="0.2"/>
    <row r="443" s="111" customFormat="1" ht="18" customHeight="1" x14ac:dyDescent="0.2"/>
    <row r="444" s="111" customFormat="1" ht="18" customHeight="1" x14ac:dyDescent="0.2"/>
    <row r="445" s="111" customFormat="1" ht="18" customHeight="1" x14ac:dyDescent="0.2"/>
    <row r="446" s="111" customFormat="1" ht="18" customHeight="1" x14ac:dyDescent="0.2"/>
    <row r="447" s="111" customFormat="1" ht="18" customHeight="1" x14ac:dyDescent="0.2"/>
    <row r="448" s="111" customFormat="1" ht="18" customHeight="1" x14ac:dyDescent="0.2"/>
    <row r="449" s="111" customFormat="1" ht="18" customHeight="1" x14ac:dyDescent="0.2"/>
    <row r="450" s="111" customFormat="1" ht="18" customHeight="1" x14ac:dyDescent="0.2"/>
    <row r="451" s="111" customFormat="1" ht="18" customHeight="1" x14ac:dyDescent="0.2"/>
    <row r="452" s="111" customFormat="1" ht="18" customHeight="1" x14ac:dyDescent="0.2"/>
    <row r="453" s="111" customFormat="1" ht="18" customHeight="1" x14ac:dyDescent="0.2"/>
    <row r="454" s="111" customFormat="1" ht="18" customHeight="1" x14ac:dyDescent="0.2"/>
    <row r="455" s="111" customFormat="1" ht="18" customHeight="1" x14ac:dyDescent="0.2"/>
    <row r="456" s="111" customFormat="1" ht="18" customHeight="1" x14ac:dyDescent="0.2"/>
    <row r="457" s="111" customFormat="1" ht="18" customHeight="1" x14ac:dyDescent="0.2"/>
    <row r="458" s="111" customFormat="1" ht="18" customHeight="1" x14ac:dyDescent="0.2"/>
    <row r="459" s="111" customFormat="1" ht="18" customHeight="1" x14ac:dyDescent="0.2"/>
    <row r="460" s="111" customFormat="1" ht="18" customHeight="1" x14ac:dyDescent="0.2"/>
    <row r="461" s="111" customFormat="1" ht="18" customHeight="1" x14ac:dyDescent="0.2"/>
    <row r="462" s="111" customFormat="1" ht="18" customHeight="1" x14ac:dyDescent="0.2"/>
    <row r="463" s="111" customFormat="1" ht="18" customHeight="1" x14ac:dyDescent="0.2"/>
    <row r="464" s="111" customFormat="1" ht="18" customHeight="1" x14ac:dyDescent="0.2"/>
    <row r="465" s="111" customFormat="1" ht="18" customHeight="1" x14ac:dyDescent="0.2"/>
    <row r="466" s="111" customFormat="1" ht="18" customHeight="1" x14ac:dyDescent="0.2"/>
    <row r="467" s="111" customFormat="1" ht="18" customHeight="1" x14ac:dyDescent="0.2"/>
    <row r="468" s="111" customFormat="1" ht="18" customHeight="1" x14ac:dyDescent="0.2"/>
    <row r="469" s="111" customFormat="1" ht="18" customHeight="1" x14ac:dyDescent="0.2"/>
    <row r="470" s="111" customFormat="1" ht="18" customHeight="1" x14ac:dyDescent="0.2"/>
    <row r="471" s="111" customFormat="1" ht="18" customHeight="1" x14ac:dyDescent="0.2"/>
    <row r="472" s="111" customFormat="1" ht="18" customHeight="1" x14ac:dyDescent="0.2"/>
    <row r="473" s="111" customFormat="1" ht="18" customHeight="1" x14ac:dyDescent="0.2"/>
    <row r="474" s="111" customFormat="1" ht="18" customHeight="1" x14ac:dyDescent="0.2"/>
    <row r="475" s="111" customFormat="1" ht="18" customHeight="1" x14ac:dyDescent="0.2"/>
    <row r="476" s="111" customFormat="1" ht="18" customHeight="1" x14ac:dyDescent="0.2"/>
    <row r="477" s="111" customFormat="1" ht="18" customHeight="1" x14ac:dyDescent="0.2"/>
    <row r="478" s="111" customFormat="1" ht="18" customHeight="1" x14ac:dyDescent="0.2"/>
    <row r="479" s="111" customFormat="1" ht="18" customHeight="1" x14ac:dyDescent="0.2"/>
    <row r="480" s="111" customFormat="1" ht="18" customHeight="1" x14ac:dyDescent="0.2"/>
    <row r="481" s="111" customFormat="1" ht="18" customHeight="1" x14ac:dyDescent="0.2"/>
    <row r="482" s="111" customFormat="1" ht="18" customHeight="1" x14ac:dyDescent="0.2"/>
    <row r="483" s="111" customFormat="1" ht="18" customHeight="1" x14ac:dyDescent="0.2"/>
    <row r="484" s="111" customFormat="1" ht="18" customHeight="1" x14ac:dyDescent="0.2"/>
    <row r="485" s="111" customFormat="1" ht="18" customHeight="1" x14ac:dyDescent="0.2"/>
    <row r="486" s="111" customFormat="1" ht="18" customHeight="1" x14ac:dyDescent="0.2"/>
    <row r="487" s="111" customFormat="1" ht="18" customHeight="1" x14ac:dyDescent="0.2"/>
    <row r="488" s="111" customFormat="1" ht="18" customHeight="1" x14ac:dyDescent="0.2"/>
    <row r="489" s="111" customFormat="1" ht="18" customHeight="1" x14ac:dyDescent="0.2"/>
    <row r="490" s="111" customFormat="1" ht="18" customHeight="1" x14ac:dyDescent="0.2"/>
    <row r="491" s="111" customFormat="1" ht="18" customHeight="1" x14ac:dyDescent="0.2"/>
    <row r="492" s="111" customFormat="1" ht="18" customHeight="1" x14ac:dyDescent="0.2"/>
    <row r="493" s="111" customFormat="1" ht="18" customHeight="1" x14ac:dyDescent="0.2"/>
    <row r="494" s="111" customFormat="1" ht="18" customHeight="1" x14ac:dyDescent="0.2"/>
    <row r="495" s="111" customFormat="1" ht="18" customHeight="1" x14ac:dyDescent="0.2"/>
    <row r="496" s="111" customFormat="1" ht="18" customHeight="1" x14ac:dyDescent="0.2"/>
    <row r="497" s="111" customFormat="1" ht="18" customHeight="1" x14ac:dyDescent="0.2"/>
    <row r="498" s="111" customFormat="1" ht="18" customHeight="1" x14ac:dyDescent="0.2"/>
    <row r="499" s="111" customFormat="1" ht="18" customHeight="1" x14ac:dyDescent="0.2"/>
    <row r="500" s="111" customFormat="1" ht="18" customHeight="1" x14ac:dyDescent="0.2"/>
    <row r="501" s="111" customFormat="1" ht="18" customHeight="1" x14ac:dyDescent="0.2"/>
    <row r="502" s="111" customFormat="1" ht="18" customHeight="1" x14ac:dyDescent="0.2"/>
    <row r="503" s="111" customFormat="1" ht="18" customHeight="1" x14ac:dyDescent="0.2"/>
    <row r="504" s="111" customFormat="1" ht="18" customHeight="1" x14ac:dyDescent="0.2"/>
    <row r="505" s="111" customFormat="1" ht="18" customHeight="1" x14ac:dyDescent="0.2"/>
    <row r="506" s="111" customFormat="1" ht="18" customHeight="1" x14ac:dyDescent="0.2"/>
    <row r="507" s="111" customFormat="1" ht="18" customHeight="1" x14ac:dyDescent="0.2"/>
    <row r="508" s="111" customFormat="1" ht="18" customHeight="1" x14ac:dyDescent="0.2"/>
    <row r="509" s="111" customFormat="1" ht="18" customHeight="1" x14ac:dyDescent="0.2"/>
    <row r="510" s="111" customFormat="1" ht="18" customHeight="1" x14ac:dyDescent="0.2"/>
    <row r="511" s="111" customFormat="1" ht="18" customHeight="1" x14ac:dyDescent="0.2"/>
    <row r="512" s="111" customFormat="1" ht="18" customHeight="1" x14ac:dyDescent="0.2"/>
    <row r="513" s="111" customFormat="1" ht="18" customHeight="1" x14ac:dyDescent="0.2"/>
    <row r="514" s="111" customFormat="1" ht="18" customHeight="1" x14ac:dyDescent="0.2"/>
    <row r="515" s="111" customFormat="1" ht="18" customHeight="1" x14ac:dyDescent="0.2"/>
    <row r="516" s="111" customFormat="1" ht="18" customHeight="1" x14ac:dyDescent="0.2"/>
    <row r="517" s="111" customFormat="1" ht="18" customHeight="1" x14ac:dyDescent="0.2"/>
    <row r="518" s="111" customFormat="1" ht="18" customHeight="1" x14ac:dyDescent="0.2"/>
    <row r="519" s="111" customFormat="1" ht="18" customHeight="1" x14ac:dyDescent="0.2"/>
    <row r="520" s="111" customFormat="1" ht="18" customHeight="1" x14ac:dyDescent="0.2"/>
    <row r="521" s="111" customFormat="1" ht="18" customHeight="1" x14ac:dyDescent="0.2"/>
    <row r="522" s="111" customFormat="1" ht="18" customHeight="1" x14ac:dyDescent="0.2"/>
    <row r="523" s="111" customFormat="1" ht="18" customHeight="1" x14ac:dyDescent="0.2"/>
    <row r="524" s="111" customFormat="1" ht="18" customHeight="1" x14ac:dyDescent="0.2"/>
    <row r="525" s="111" customFormat="1" ht="18" customHeight="1" x14ac:dyDescent="0.2"/>
    <row r="526" s="111" customFormat="1" ht="18" customHeight="1" x14ac:dyDescent="0.2"/>
    <row r="527" s="111" customFormat="1" ht="18" customHeight="1" x14ac:dyDescent="0.2"/>
    <row r="528" s="111" customFormat="1" ht="18" customHeight="1" x14ac:dyDescent="0.2"/>
    <row r="529" s="111" customFormat="1" ht="18" customHeight="1" x14ac:dyDescent="0.2"/>
    <row r="530" s="111" customFormat="1" ht="18" customHeight="1" x14ac:dyDescent="0.2"/>
    <row r="531" s="111" customFormat="1" ht="18" customHeight="1" x14ac:dyDescent="0.2"/>
    <row r="532" s="111" customFormat="1" ht="18" customHeight="1" x14ac:dyDescent="0.2"/>
    <row r="533" s="111" customFormat="1" ht="18" customHeight="1" x14ac:dyDescent="0.2"/>
    <row r="534" s="111" customFormat="1" ht="18" customHeight="1" x14ac:dyDescent="0.2"/>
    <row r="535" s="111" customFormat="1" ht="18" customHeight="1" x14ac:dyDescent="0.2"/>
    <row r="536" s="111" customFormat="1" ht="18" customHeight="1" x14ac:dyDescent="0.2"/>
    <row r="537" s="111" customFormat="1" ht="18" customHeight="1" x14ac:dyDescent="0.2"/>
    <row r="538" s="111" customFormat="1" ht="18" customHeight="1" x14ac:dyDescent="0.2"/>
    <row r="539" s="111" customFormat="1" ht="18" customHeight="1" x14ac:dyDescent="0.2"/>
    <row r="540" s="111" customFormat="1" ht="18" customHeight="1" x14ac:dyDescent="0.2"/>
    <row r="541" s="111" customFormat="1" ht="18" customHeight="1" x14ac:dyDescent="0.2"/>
    <row r="542" s="111" customFormat="1" ht="18" customHeight="1" x14ac:dyDescent="0.2"/>
    <row r="543" s="111" customFormat="1" ht="18" customHeight="1" x14ac:dyDescent="0.2"/>
    <row r="544" s="111" customFormat="1" ht="18" customHeight="1" x14ac:dyDescent="0.2"/>
    <row r="545" s="111" customFormat="1" ht="18" customHeight="1" x14ac:dyDescent="0.2"/>
    <row r="546" s="111" customFormat="1" ht="18" customHeight="1" x14ac:dyDescent="0.2"/>
    <row r="547" s="111" customFormat="1" ht="18" customHeight="1" x14ac:dyDescent="0.2"/>
    <row r="548" s="111" customFormat="1" ht="18" customHeight="1" x14ac:dyDescent="0.2"/>
    <row r="549" s="111" customFormat="1" ht="18" customHeight="1" x14ac:dyDescent="0.2"/>
    <row r="550" s="111" customFormat="1" ht="18" customHeight="1" x14ac:dyDescent="0.2"/>
    <row r="551" s="111" customFormat="1" ht="18" customHeight="1" x14ac:dyDescent="0.2"/>
    <row r="552" s="111" customFormat="1" ht="18" customHeight="1" x14ac:dyDescent="0.2"/>
    <row r="553" s="111" customFormat="1" ht="18" customHeight="1" x14ac:dyDescent="0.2"/>
    <row r="554" s="111" customFormat="1" ht="18" customHeight="1" x14ac:dyDescent="0.2"/>
    <row r="555" s="111" customFormat="1" ht="18" customHeight="1" x14ac:dyDescent="0.2"/>
    <row r="556" s="111" customFormat="1" ht="18" customHeight="1" x14ac:dyDescent="0.2"/>
    <row r="557" s="111" customFormat="1" ht="18" customHeight="1" x14ac:dyDescent="0.2"/>
    <row r="558" s="111" customFormat="1" ht="18" customHeight="1" x14ac:dyDescent="0.2"/>
    <row r="559" s="111" customFormat="1" ht="18" customHeight="1" x14ac:dyDescent="0.2"/>
    <row r="560" s="111" customFormat="1" ht="18" customHeight="1" x14ac:dyDescent="0.2"/>
    <row r="561" s="111" customFormat="1" ht="18" customHeight="1" x14ac:dyDescent="0.2"/>
    <row r="562" s="111" customFormat="1" ht="18" customHeight="1" x14ac:dyDescent="0.2"/>
    <row r="563" s="111" customFormat="1" ht="18" customHeight="1" x14ac:dyDescent="0.2"/>
    <row r="564" s="111" customFormat="1" ht="18" customHeight="1" x14ac:dyDescent="0.2"/>
    <row r="565" s="111" customFormat="1" ht="18" customHeight="1" x14ac:dyDescent="0.2"/>
    <row r="566" s="111" customFormat="1" ht="18" customHeight="1" x14ac:dyDescent="0.2"/>
    <row r="567" s="111" customFormat="1" ht="18" customHeight="1" x14ac:dyDescent="0.2"/>
    <row r="568" s="111" customFormat="1" ht="18" customHeight="1" x14ac:dyDescent="0.2"/>
    <row r="569" s="111" customFormat="1" ht="18" customHeight="1" x14ac:dyDescent="0.2"/>
    <row r="570" s="111" customFormat="1" ht="18" customHeight="1" x14ac:dyDescent="0.2"/>
    <row r="571" s="111" customFormat="1" ht="18" customHeight="1" x14ac:dyDescent="0.2"/>
    <row r="572" s="111" customFormat="1" ht="18" customHeight="1" x14ac:dyDescent="0.2"/>
    <row r="573" s="111" customFormat="1" ht="18" customHeight="1" x14ac:dyDescent="0.2"/>
    <row r="574" s="111" customFormat="1" ht="18" customHeight="1" x14ac:dyDescent="0.2"/>
    <row r="575" s="111" customFormat="1" ht="18" customHeight="1" x14ac:dyDescent="0.2"/>
    <row r="576" s="111" customFormat="1" ht="18" customHeight="1" x14ac:dyDescent="0.2"/>
    <row r="577" s="111" customFormat="1" ht="18" customHeight="1" x14ac:dyDescent="0.2"/>
    <row r="578" s="111" customFormat="1" ht="18" customHeight="1" x14ac:dyDescent="0.2"/>
    <row r="579" s="111" customFormat="1" ht="18" customHeight="1" x14ac:dyDescent="0.2"/>
    <row r="580" s="111" customFormat="1" ht="18" customHeight="1" x14ac:dyDescent="0.2"/>
    <row r="581" s="111" customFormat="1" ht="18" customHeight="1" x14ac:dyDescent="0.2"/>
    <row r="582" s="111" customFormat="1" ht="18" customHeight="1" x14ac:dyDescent="0.2"/>
    <row r="583" s="111" customFormat="1" ht="18" customHeight="1" x14ac:dyDescent="0.2"/>
    <row r="584" s="111" customFormat="1" ht="18" customHeight="1" x14ac:dyDescent="0.2"/>
    <row r="585" s="111" customFormat="1" ht="18" customHeight="1" x14ac:dyDescent="0.2"/>
    <row r="586" s="111" customFormat="1" ht="18" customHeight="1" x14ac:dyDescent="0.2"/>
    <row r="587" s="111" customFormat="1" ht="18" customHeight="1" x14ac:dyDescent="0.2"/>
    <row r="588" s="111" customFormat="1" ht="18" customHeight="1" x14ac:dyDescent="0.2"/>
    <row r="589" s="111" customFormat="1" ht="18" customHeight="1" x14ac:dyDescent="0.2"/>
    <row r="590" s="111" customFormat="1" ht="18" customHeight="1" x14ac:dyDescent="0.2"/>
    <row r="591" s="111" customFormat="1" ht="18" customHeight="1" x14ac:dyDescent="0.2"/>
    <row r="592" s="111" customFormat="1" ht="18" customHeight="1" x14ac:dyDescent="0.2"/>
    <row r="593" s="111" customFormat="1" ht="18" customHeight="1" x14ac:dyDescent="0.2"/>
    <row r="594" s="111" customFormat="1" ht="18" customHeight="1" x14ac:dyDescent="0.2"/>
    <row r="595" s="111" customFormat="1" ht="18" customHeight="1" x14ac:dyDescent="0.2"/>
    <row r="596" s="111" customFormat="1" ht="18" customHeight="1" x14ac:dyDescent="0.2"/>
    <row r="597" s="111" customFormat="1" ht="18" customHeight="1" x14ac:dyDescent="0.2"/>
    <row r="598" s="111" customFormat="1" ht="18" customHeight="1" x14ac:dyDescent="0.2"/>
    <row r="599" s="111" customFormat="1" ht="18" customHeight="1" x14ac:dyDescent="0.2"/>
    <row r="600" s="111" customFormat="1" ht="18" customHeight="1" x14ac:dyDescent="0.2"/>
    <row r="601" s="111" customFormat="1" ht="18" customHeight="1" x14ac:dyDescent="0.2"/>
    <row r="602" s="111" customFormat="1" ht="18" customHeight="1" x14ac:dyDescent="0.2"/>
    <row r="603" s="111" customFormat="1" ht="18" customHeight="1" x14ac:dyDescent="0.2"/>
    <row r="604" s="111" customFormat="1" ht="18" customHeight="1" x14ac:dyDescent="0.2"/>
    <row r="605" s="111" customFormat="1" ht="18" customHeight="1" x14ac:dyDescent="0.2"/>
    <row r="606" s="111" customFormat="1" ht="18" customHeight="1" x14ac:dyDescent="0.2"/>
    <row r="607" s="111" customFormat="1" ht="18" customHeight="1" x14ac:dyDescent="0.2"/>
    <row r="608" s="111" customFormat="1" ht="18" customHeight="1" x14ac:dyDescent="0.2"/>
    <row r="609" s="111" customFormat="1" ht="18" customHeight="1" x14ac:dyDescent="0.2"/>
    <row r="610" s="111" customFormat="1" ht="18" customHeight="1" x14ac:dyDescent="0.2"/>
    <row r="611" s="111" customFormat="1" ht="18" customHeight="1" x14ac:dyDescent="0.2"/>
    <row r="612" s="111" customFormat="1" ht="18" customHeight="1" x14ac:dyDescent="0.2"/>
    <row r="613" s="111" customFormat="1" ht="18" customHeight="1" x14ac:dyDescent="0.2"/>
    <row r="614" s="111" customFormat="1" ht="18" customHeight="1" x14ac:dyDescent="0.2"/>
    <row r="615" s="111" customFormat="1" ht="18" customHeight="1" x14ac:dyDescent="0.2"/>
    <row r="616" s="111" customFormat="1" ht="18" customHeight="1" x14ac:dyDescent="0.2"/>
    <row r="617" s="111" customFormat="1" ht="18" customHeight="1" x14ac:dyDescent="0.2"/>
    <row r="618" s="111" customFormat="1" ht="18" customHeight="1" x14ac:dyDescent="0.2"/>
    <row r="619" s="111" customFormat="1" ht="18" customHeight="1" x14ac:dyDescent="0.2"/>
    <row r="620" s="111" customFormat="1" ht="18" customHeight="1" x14ac:dyDescent="0.2"/>
    <row r="621" s="111" customFormat="1" ht="18" customHeight="1" x14ac:dyDescent="0.2"/>
    <row r="622" s="111" customFormat="1" ht="18" customHeight="1" x14ac:dyDescent="0.2"/>
    <row r="623" s="111" customFormat="1" ht="18" customHeight="1" x14ac:dyDescent="0.2"/>
    <row r="624" s="111" customFormat="1" ht="18" customHeight="1" x14ac:dyDescent="0.2"/>
    <row r="625" s="111" customFormat="1" ht="18" customHeight="1" x14ac:dyDescent="0.2"/>
    <row r="626" s="111" customFormat="1" ht="18" customHeight="1" x14ac:dyDescent="0.2"/>
    <row r="627" s="111" customFormat="1" ht="18" customHeight="1" x14ac:dyDescent="0.2"/>
    <row r="628" s="111" customFormat="1" ht="18" customHeight="1" x14ac:dyDescent="0.2"/>
    <row r="629" s="111" customFormat="1" ht="18" customHeight="1" x14ac:dyDescent="0.2"/>
    <row r="630" s="111" customFormat="1" ht="18" customHeight="1" x14ac:dyDescent="0.2"/>
    <row r="631" s="111" customFormat="1" ht="18" customHeight="1" x14ac:dyDescent="0.2"/>
    <row r="632" s="111" customFormat="1" ht="18" customHeight="1" x14ac:dyDescent="0.2"/>
    <row r="633" s="111" customFormat="1" ht="18" customHeight="1" x14ac:dyDescent="0.2"/>
    <row r="634" s="111" customFormat="1" ht="18" customHeight="1" x14ac:dyDescent="0.2"/>
    <row r="635" s="111" customFormat="1" ht="18" customHeight="1" x14ac:dyDescent="0.2"/>
    <row r="636" s="111" customFormat="1" ht="18" customHeight="1" x14ac:dyDescent="0.2"/>
    <row r="637" s="111" customFormat="1" ht="18" customHeight="1" x14ac:dyDescent="0.2"/>
    <row r="638" s="111" customFormat="1" ht="18" customHeight="1" x14ac:dyDescent="0.2"/>
    <row r="639" s="111" customFormat="1" ht="18" customHeight="1" x14ac:dyDescent="0.2"/>
    <row r="640" s="111" customFormat="1" ht="18" customHeight="1" x14ac:dyDescent="0.2"/>
    <row r="641" s="111" customFormat="1" ht="18" customHeight="1" x14ac:dyDescent="0.2"/>
    <row r="642" s="111" customFormat="1" ht="18" customHeight="1" x14ac:dyDescent="0.2"/>
    <row r="643" s="111" customFormat="1" ht="18" customHeight="1" x14ac:dyDescent="0.2"/>
    <row r="644" s="111" customFormat="1" ht="18" customHeight="1" x14ac:dyDescent="0.2"/>
    <row r="645" s="111" customFormat="1" ht="18" customHeight="1" x14ac:dyDescent="0.2"/>
    <row r="646" s="111" customFormat="1" ht="18" customHeight="1" x14ac:dyDescent="0.2"/>
    <row r="647" s="111" customFormat="1" ht="18" customHeight="1" x14ac:dyDescent="0.2"/>
    <row r="648" s="111" customFormat="1" ht="18" customHeight="1" x14ac:dyDescent="0.2"/>
    <row r="649" s="111" customFormat="1" ht="18" customHeight="1" x14ac:dyDescent="0.2"/>
    <row r="650" s="111" customFormat="1" ht="18" customHeight="1" x14ac:dyDescent="0.2"/>
    <row r="651" s="111" customFormat="1" ht="18" customHeight="1" x14ac:dyDescent="0.2"/>
    <row r="652" s="111" customFormat="1" ht="18" customHeight="1" x14ac:dyDescent="0.2"/>
    <row r="653" s="111" customFormat="1" ht="18" customHeight="1" x14ac:dyDescent="0.2"/>
    <row r="654" s="111" customFormat="1" ht="18" customHeight="1" x14ac:dyDescent="0.2"/>
    <row r="655" s="111" customFormat="1" ht="18" customHeight="1" x14ac:dyDescent="0.2"/>
    <row r="656" s="111" customFormat="1" ht="18" customHeight="1" x14ac:dyDescent="0.2"/>
    <row r="657" s="111" customFormat="1" ht="18" customHeight="1" x14ac:dyDescent="0.2"/>
    <row r="658" s="111" customFormat="1" ht="18" customHeight="1" x14ac:dyDescent="0.2"/>
    <row r="659" s="111" customFormat="1" ht="18" customHeight="1" x14ac:dyDescent="0.2"/>
    <row r="660" s="111" customFormat="1" ht="18" customHeight="1" x14ac:dyDescent="0.2"/>
    <row r="661" s="111" customFormat="1" ht="18" customHeight="1" x14ac:dyDescent="0.2"/>
    <row r="662" s="111" customFormat="1" ht="18" customHeight="1" x14ac:dyDescent="0.2"/>
    <row r="663" s="111" customFormat="1" ht="18" customHeight="1" x14ac:dyDescent="0.2"/>
    <row r="664" s="111" customFormat="1" ht="18" customHeight="1" x14ac:dyDescent="0.2"/>
    <row r="665" s="111" customFormat="1" ht="18" customHeight="1" x14ac:dyDescent="0.2"/>
    <row r="666" s="111" customFormat="1" ht="18" customHeight="1" x14ac:dyDescent="0.2"/>
    <row r="667" s="111" customFormat="1" ht="18" customHeight="1" x14ac:dyDescent="0.2"/>
    <row r="668" s="111" customFormat="1" ht="18" customHeight="1" x14ac:dyDescent="0.2"/>
    <row r="669" s="111" customFormat="1" ht="18" customHeight="1" x14ac:dyDescent="0.2"/>
    <row r="670" s="111" customFormat="1" ht="18" customHeight="1" x14ac:dyDescent="0.2"/>
    <row r="671" s="111" customFormat="1" ht="18" customHeight="1" x14ac:dyDescent="0.2"/>
    <row r="672" s="111" customFormat="1" ht="18" customHeight="1" x14ac:dyDescent="0.2"/>
    <row r="673" s="111" customFormat="1" ht="18" customHeight="1" x14ac:dyDescent="0.2"/>
    <row r="674" s="111" customFormat="1" ht="18" customHeight="1" x14ac:dyDescent="0.2"/>
    <row r="675" s="111" customFormat="1" ht="18" customHeight="1" x14ac:dyDescent="0.2"/>
    <row r="676" s="111" customFormat="1" ht="18" customHeight="1" x14ac:dyDescent="0.2"/>
    <row r="677" s="111" customFormat="1" ht="18" customHeight="1" x14ac:dyDescent="0.2"/>
    <row r="678" s="111" customFormat="1" ht="18" customHeight="1" x14ac:dyDescent="0.2"/>
    <row r="679" s="111" customFormat="1" ht="18" customHeight="1" x14ac:dyDescent="0.2"/>
    <row r="680" s="111" customFormat="1" ht="18" customHeight="1" x14ac:dyDescent="0.2"/>
    <row r="681" s="111" customFormat="1" ht="18" customHeight="1" x14ac:dyDescent="0.2"/>
    <row r="682" s="111" customFormat="1" ht="18" customHeight="1" x14ac:dyDescent="0.2"/>
    <row r="683" s="111" customFormat="1" ht="18" customHeight="1" x14ac:dyDescent="0.2"/>
    <row r="684" s="111" customFormat="1" ht="18" customHeight="1" x14ac:dyDescent="0.2"/>
    <row r="685" s="111" customFormat="1" ht="18" customHeight="1" x14ac:dyDescent="0.2"/>
    <row r="686" s="111" customFormat="1" ht="18" customHeight="1" x14ac:dyDescent="0.2"/>
    <row r="687" s="111" customFormat="1" ht="18" customHeight="1" x14ac:dyDescent="0.2"/>
    <row r="688" s="111" customFormat="1" ht="18" customHeight="1" x14ac:dyDescent="0.2"/>
    <row r="689" s="111" customFormat="1" ht="18" customHeight="1" x14ac:dyDescent="0.2"/>
    <row r="690" s="111" customFormat="1" ht="18" customHeight="1" x14ac:dyDescent="0.2"/>
    <row r="691" s="111" customFormat="1" ht="18" customHeight="1" x14ac:dyDescent="0.2"/>
    <row r="692" s="111" customFormat="1" ht="18" customHeight="1" x14ac:dyDescent="0.2"/>
    <row r="693" s="111" customFormat="1" ht="18" customHeight="1" x14ac:dyDescent="0.2"/>
    <row r="694" s="111" customFormat="1" ht="18" customHeight="1" x14ac:dyDescent="0.2"/>
    <row r="695" s="111" customFormat="1" ht="18" customHeight="1" x14ac:dyDescent="0.2"/>
    <row r="696" s="111" customFormat="1" ht="18" customHeight="1" x14ac:dyDescent="0.2"/>
    <row r="697" s="111" customFormat="1" ht="18" customHeight="1" x14ac:dyDescent="0.2"/>
    <row r="698" s="111" customFormat="1" ht="18" customHeight="1" x14ac:dyDescent="0.2"/>
    <row r="699" s="111" customFormat="1" ht="18" customHeight="1" x14ac:dyDescent="0.2"/>
    <row r="700" s="111" customFormat="1" ht="18" customHeight="1" x14ac:dyDescent="0.2"/>
    <row r="701" s="111" customFormat="1" ht="18" customHeight="1" x14ac:dyDescent="0.2"/>
    <row r="702" s="111" customFormat="1" ht="18" customHeight="1" x14ac:dyDescent="0.2"/>
    <row r="703" s="111" customFormat="1" ht="18" customHeight="1" x14ac:dyDescent="0.2"/>
    <row r="704" s="111" customFormat="1" ht="18" customHeight="1" x14ac:dyDescent="0.2"/>
    <row r="705" s="111" customFormat="1" ht="18" customHeight="1" x14ac:dyDescent="0.2"/>
    <row r="706" s="111" customFormat="1" ht="18" customHeight="1" x14ac:dyDescent="0.2"/>
    <row r="707" s="111" customFormat="1" ht="18" customHeight="1" x14ac:dyDescent="0.2"/>
    <row r="708" s="111" customFormat="1" ht="18" customHeight="1" x14ac:dyDescent="0.2"/>
    <row r="709" s="111" customFormat="1" ht="18" customHeight="1" x14ac:dyDescent="0.2"/>
    <row r="710" s="111" customFormat="1" ht="18" customHeight="1" x14ac:dyDescent="0.2"/>
    <row r="711" s="111" customFormat="1" ht="18" customHeight="1" x14ac:dyDescent="0.2"/>
    <row r="712" s="111" customFormat="1" ht="18" customHeight="1" x14ac:dyDescent="0.2"/>
    <row r="713" s="111" customFormat="1" ht="18" customHeight="1" x14ac:dyDescent="0.2"/>
    <row r="714" s="111" customFormat="1" ht="18" customHeight="1" x14ac:dyDescent="0.2"/>
    <row r="715" s="111" customFormat="1" ht="18" customHeight="1" x14ac:dyDescent="0.2"/>
    <row r="716" s="111" customFormat="1" ht="18" customHeight="1" x14ac:dyDescent="0.2"/>
    <row r="717" s="111" customFormat="1" ht="18" customHeight="1" x14ac:dyDescent="0.2"/>
    <row r="718" s="111" customFormat="1" ht="18" customHeight="1" x14ac:dyDescent="0.2"/>
    <row r="719" s="111" customFormat="1" ht="18" customHeight="1" x14ac:dyDescent="0.2"/>
    <row r="720" s="111" customFormat="1" ht="18" customHeight="1" x14ac:dyDescent="0.2"/>
    <row r="721" s="111" customFormat="1" ht="18" customHeight="1" x14ac:dyDescent="0.2"/>
    <row r="722" s="111" customFormat="1" ht="18" customHeight="1" x14ac:dyDescent="0.2"/>
    <row r="723" s="111" customFormat="1" ht="18" customHeight="1" x14ac:dyDescent="0.2"/>
    <row r="724" s="111" customFormat="1" ht="18" customHeight="1" x14ac:dyDescent="0.2"/>
    <row r="725" s="111" customFormat="1" ht="18" customHeight="1" x14ac:dyDescent="0.2"/>
    <row r="726" s="111" customFormat="1" ht="18" customHeight="1" x14ac:dyDescent="0.2"/>
    <row r="727" s="111" customFormat="1" ht="18" customHeight="1" x14ac:dyDescent="0.2"/>
    <row r="728" s="111" customFormat="1" ht="18" customHeight="1" x14ac:dyDescent="0.2"/>
    <row r="729" s="111" customFormat="1" ht="18" customHeight="1" x14ac:dyDescent="0.2"/>
    <row r="730" s="111" customFormat="1" ht="18" customHeight="1" x14ac:dyDescent="0.2"/>
    <row r="731" s="111" customFormat="1" ht="18" customHeight="1" x14ac:dyDescent="0.2"/>
    <row r="732" s="111" customFormat="1" ht="18" customHeight="1" x14ac:dyDescent="0.2"/>
    <row r="733" s="111" customFormat="1" ht="18" customHeight="1" x14ac:dyDescent="0.2"/>
    <row r="734" s="111" customFormat="1" ht="18" customHeight="1" x14ac:dyDescent="0.2"/>
    <row r="735" s="111" customFormat="1" ht="18" customHeight="1" x14ac:dyDescent="0.2"/>
    <row r="736" s="111" customFormat="1" ht="18" customHeight="1" x14ac:dyDescent="0.2"/>
    <row r="737" s="111" customFormat="1" ht="18" customHeight="1" x14ac:dyDescent="0.2"/>
    <row r="738" s="111" customFormat="1" ht="18" customHeight="1" x14ac:dyDescent="0.2"/>
    <row r="739" s="111" customFormat="1" ht="18" customHeight="1" x14ac:dyDescent="0.2"/>
    <row r="740" s="111" customFormat="1" ht="18" customHeight="1" x14ac:dyDescent="0.2"/>
    <row r="741" s="111" customFormat="1" ht="18" customHeight="1" x14ac:dyDescent="0.2"/>
    <row r="742" s="111" customFormat="1" ht="18" customHeight="1" x14ac:dyDescent="0.2"/>
    <row r="743" s="111" customFormat="1" ht="18" customHeight="1" x14ac:dyDescent="0.2"/>
    <row r="744" s="111" customFormat="1" ht="18" customHeight="1" x14ac:dyDescent="0.2"/>
    <row r="745" s="111" customFormat="1" ht="18" customHeight="1" x14ac:dyDescent="0.2"/>
    <row r="746" s="111" customFormat="1" ht="18" customHeight="1" x14ac:dyDescent="0.2"/>
    <row r="747" s="111" customFormat="1" ht="18" customHeight="1" x14ac:dyDescent="0.2"/>
    <row r="748" s="111" customFormat="1" ht="18" customHeight="1" x14ac:dyDescent="0.2"/>
    <row r="749" s="111" customFormat="1" ht="18" customHeight="1" x14ac:dyDescent="0.2"/>
    <row r="750" s="111" customFormat="1" ht="18" customHeight="1" x14ac:dyDescent="0.2"/>
    <row r="751" s="111" customFormat="1" ht="18" customHeight="1" x14ac:dyDescent="0.2"/>
    <row r="752" s="111" customFormat="1" ht="18" customHeight="1" x14ac:dyDescent="0.2"/>
    <row r="753" s="111" customFormat="1" ht="18" customHeight="1" x14ac:dyDescent="0.2"/>
    <row r="754" s="111" customFormat="1" ht="18" customHeight="1" x14ac:dyDescent="0.2"/>
    <row r="755" s="111" customFormat="1" ht="18" customHeight="1" x14ac:dyDescent="0.2"/>
    <row r="756" s="111" customFormat="1" ht="18" customHeight="1" x14ac:dyDescent="0.2"/>
    <row r="757" s="111" customFormat="1" ht="18" customHeight="1" x14ac:dyDescent="0.2"/>
    <row r="758" s="111" customFormat="1" ht="18" customHeight="1" x14ac:dyDescent="0.2"/>
    <row r="759" s="111" customFormat="1" ht="18" customHeight="1" x14ac:dyDescent="0.2"/>
    <row r="760" s="111" customFormat="1" ht="18" customHeight="1" x14ac:dyDescent="0.2"/>
    <row r="761" s="111" customFormat="1" ht="18" customHeight="1" x14ac:dyDescent="0.2"/>
    <row r="762" s="111" customFormat="1" ht="18" customHeight="1" x14ac:dyDescent="0.2"/>
    <row r="763" s="111" customFormat="1" ht="18" customHeight="1" x14ac:dyDescent="0.2"/>
    <row r="764" s="111" customFormat="1" ht="18" customHeight="1" x14ac:dyDescent="0.2"/>
    <row r="765" s="111" customFormat="1" ht="18" customHeight="1" x14ac:dyDescent="0.2"/>
    <row r="766" s="111" customFormat="1" ht="18" customHeight="1" x14ac:dyDescent="0.2"/>
    <row r="767" s="111" customFormat="1" ht="18" customHeight="1" x14ac:dyDescent="0.2"/>
    <row r="768" s="111" customFormat="1" ht="18" customHeight="1" x14ac:dyDescent="0.2"/>
    <row r="769" s="111" customFormat="1" ht="18" customHeight="1" x14ac:dyDescent="0.2"/>
    <row r="770" s="111" customFormat="1" ht="18" customHeight="1" x14ac:dyDescent="0.2"/>
    <row r="771" s="111" customFormat="1" ht="18" customHeight="1" x14ac:dyDescent="0.2"/>
    <row r="772" s="111" customFormat="1" ht="18" customHeight="1" x14ac:dyDescent="0.2"/>
    <row r="773" s="111" customFormat="1" ht="18" customHeight="1" x14ac:dyDescent="0.2"/>
    <row r="774" s="111" customFormat="1" ht="18" customHeight="1" x14ac:dyDescent="0.2"/>
    <row r="775" s="111" customFormat="1" ht="18" customHeight="1" x14ac:dyDescent="0.2"/>
    <row r="776" s="111" customFormat="1" ht="18" customHeight="1" x14ac:dyDescent="0.2"/>
    <row r="777" s="111" customFormat="1" ht="18" customHeight="1" x14ac:dyDescent="0.2"/>
    <row r="778" s="111" customFormat="1" ht="18" customHeight="1" x14ac:dyDescent="0.2"/>
    <row r="779" s="111" customFormat="1" ht="18" customHeight="1" x14ac:dyDescent="0.2"/>
    <row r="780" s="111" customFormat="1" ht="18" customHeight="1" x14ac:dyDescent="0.2"/>
    <row r="781" s="111" customFormat="1" ht="18" customHeight="1" x14ac:dyDescent="0.2"/>
    <row r="782" s="111" customFormat="1" ht="18" customHeight="1" x14ac:dyDescent="0.2"/>
    <row r="783" s="111" customFormat="1" ht="18" customHeight="1" x14ac:dyDescent="0.2"/>
    <row r="784" s="111" customFormat="1" ht="18" customHeight="1" x14ac:dyDescent="0.2"/>
    <row r="785" s="111" customFormat="1" ht="18" customHeight="1" x14ac:dyDescent="0.2"/>
    <row r="786" s="111" customFormat="1" ht="18" customHeight="1" x14ac:dyDescent="0.2"/>
    <row r="787" s="111" customFormat="1" ht="18" customHeight="1" x14ac:dyDescent="0.2"/>
    <row r="788" s="111" customFormat="1" ht="18" customHeight="1" x14ac:dyDescent="0.2"/>
    <row r="789" s="111" customFormat="1" ht="18" customHeight="1" x14ac:dyDescent="0.2"/>
    <row r="790" s="111" customFormat="1" ht="18" customHeight="1" x14ac:dyDescent="0.2"/>
    <row r="791" s="111" customFormat="1" ht="18" customHeight="1" x14ac:dyDescent="0.2"/>
    <row r="792" s="111" customFormat="1" ht="18" customHeight="1" x14ac:dyDescent="0.2"/>
    <row r="793" s="111" customFormat="1" ht="18" customHeight="1" x14ac:dyDescent="0.2"/>
    <row r="794" s="111" customFormat="1" ht="18" customHeight="1" x14ac:dyDescent="0.2"/>
    <row r="795" s="111" customFormat="1" ht="18" customHeight="1" x14ac:dyDescent="0.2"/>
    <row r="796" s="111" customFormat="1" ht="18" customHeight="1" x14ac:dyDescent="0.2"/>
    <row r="797" s="111" customFormat="1" ht="18" customHeight="1" x14ac:dyDescent="0.2"/>
    <row r="798" s="111" customFormat="1" ht="18" customHeight="1" x14ac:dyDescent="0.2"/>
    <row r="799" s="111" customFormat="1" ht="18" customHeight="1" x14ac:dyDescent="0.2"/>
    <row r="800" s="111" customFormat="1" ht="18" customHeight="1" x14ac:dyDescent="0.2"/>
    <row r="801" s="111" customFormat="1" ht="18" customHeight="1" x14ac:dyDescent="0.2"/>
    <row r="802" s="111" customFormat="1" ht="18" customHeight="1" x14ac:dyDescent="0.2"/>
    <row r="803" s="111" customFormat="1" ht="18" customHeight="1" x14ac:dyDescent="0.2"/>
    <row r="804" s="111" customFormat="1" ht="18" customHeight="1" x14ac:dyDescent="0.2"/>
    <row r="805" s="111" customFormat="1" ht="18" customHeight="1" x14ac:dyDescent="0.2"/>
    <row r="806" s="111" customFormat="1" ht="18" customHeight="1" x14ac:dyDescent="0.2"/>
    <row r="807" s="111" customFormat="1" ht="18" customHeight="1" x14ac:dyDescent="0.2"/>
    <row r="808" s="111" customFormat="1" ht="18" customHeight="1" x14ac:dyDescent="0.2"/>
    <row r="809" s="111" customFormat="1" ht="18" customHeight="1" x14ac:dyDescent="0.2"/>
    <row r="810" s="111" customFormat="1" ht="18" customHeight="1" x14ac:dyDescent="0.2"/>
    <row r="811" s="111" customFormat="1" ht="18" customHeight="1" x14ac:dyDescent="0.2"/>
    <row r="812" s="111" customFormat="1" ht="18" customHeight="1" x14ac:dyDescent="0.2"/>
    <row r="813" s="111" customFormat="1" ht="18" customHeight="1" x14ac:dyDescent="0.2"/>
    <row r="814" s="111" customFormat="1" ht="18" customHeight="1" x14ac:dyDescent="0.2"/>
    <row r="815" s="111" customFormat="1" ht="18" customHeight="1" x14ac:dyDescent="0.2"/>
    <row r="816" s="111" customFormat="1" ht="18" customHeight="1" x14ac:dyDescent="0.2"/>
    <row r="817" s="111" customFormat="1" ht="18" customHeight="1" x14ac:dyDescent="0.2"/>
    <row r="818" s="111" customFormat="1" ht="18" customHeight="1" x14ac:dyDescent="0.2"/>
    <row r="819" s="111" customFormat="1" ht="18" customHeight="1" x14ac:dyDescent="0.2"/>
    <row r="820" s="111" customFormat="1" ht="18" customHeight="1" x14ac:dyDescent="0.2"/>
    <row r="821" s="111" customFormat="1" ht="18" customHeight="1" x14ac:dyDescent="0.2"/>
    <row r="822" s="111" customFormat="1" ht="18" customHeight="1" x14ac:dyDescent="0.2"/>
    <row r="823" s="111" customFormat="1" ht="18" customHeight="1" x14ac:dyDescent="0.2"/>
    <row r="824" s="111" customFormat="1" ht="18" customHeight="1" x14ac:dyDescent="0.2"/>
    <row r="825" s="111" customFormat="1" ht="18" customHeight="1" x14ac:dyDescent="0.2"/>
    <row r="826" s="111" customFormat="1" ht="18" customHeight="1" x14ac:dyDescent="0.2"/>
    <row r="827" s="111" customFormat="1" ht="18" customHeight="1" x14ac:dyDescent="0.2"/>
    <row r="828" s="111" customFormat="1" ht="18" customHeight="1" x14ac:dyDescent="0.2"/>
    <row r="829" s="111" customFormat="1" ht="18" customHeight="1" x14ac:dyDescent="0.2"/>
    <row r="830" s="111" customFormat="1" ht="18" customHeight="1" x14ac:dyDescent="0.2"/>
    <row r="831" s="111" customFormat="1" ht="18" customHeight="1" x14ac:dyDescent="0.2"/>
    <row r="832" s="111" customFormat="1" ht="18" customHeight="1" x14ac:dyDescent="0.2"/>
    <row r="833" s="111" customFormat="1" ht="18" customHeight="1" x14ac:dyDescent="0.2"/>
    <row r="834" s="111" customFormat="1" ht="18" customHeight="1" x14ac:dyDescent="0.2"/>
    <row r="835" s="111" customFormat="1" ht="18" customHeight="1" x14ac:dyDescent="0.2"/>
    <row r="836" s="111" customFormat="1" ht="18" customHeight="1" x14ac:dyDescent="0.2"/>
    <row r="837" s="111" customFormat="1" ht="18" customHeight="1" x14ac:dyDescent="0.2"/>
    <row r="838" s="111" customFormat="1" ht="18" customHeight="1" x14ac:dyDescent="0.2"/>
    <row r="839" s="111" customFormat="1" ht="18" customHeight="1" x14ac:dyDescent="0.2"/>
    <row r="840" s="111" customFormat="1" ht="18" customHeight="1" x14ac:dyDescent="0.2"/>
    <row r="841" s="111" customFormat="1" ht="18" customHeight="1" x14ac:dyDescent="0.2"/>
    <row r="842" s="111" customFormat="1" ht="18" customHeight="1" x14ac:dyDescent="0.2"/>
    <row r="843" s="111" customFormat="1" ht="18" customHeight="1" x14ac:dyDescent="0.2"/>
    <row r="844" s="111" customFormat="1" ht="18" customHeight="1" x14ac:dyDescent="0.2"/>
    <row r="845" s="111" customFormat="1" ht="18" customHeight="1" x14ac:dyDescent="0.2"/>
    <row r="846" s="111" customFormat="1" ht="18" customHeight="1" x14ac:dyDescent="0.2"/>
    <row r="847" s="111" customFormat="1" ht="18" customHeight="1" x14ac:dyDescent="0.2"/>
    <row r="848" s="111" customFormat="1" ht="18" customHeight="1" x14ac:dyDescent="0.2"/>
    <row r="849" s="111" customFormat="1" ht="18" customHeight="1" x14ac:dyDescent="0.2"/>
    <row r="850" s="111" customFormat="1" ht="18" customHeight="1" x14ac:dyDescent="0.2"/>
    <row r="851" s="111" customFormat="1" ht="18" customHeight="1" x14ac:dyDescent="0.2"/>
    <row r="852" s="111" customFormat="1" ht="18" customHeight="1" x14ac:dyDescent="0.2"/>
    <row r="853" s="111" customFormat="1" ht="18" customHeight="1" x14ac:dyDescent="0.2"/>
    <row r="854" s="111" customFormat="1" ht="18" customHeight="1" x14ac:dyDescent="0.2"/>
    <row r="855" s="111" customFormat="1" ht="18" customHeight="1" x14ac:dyDescent="0.2"/>
    <row r="856" s="111" customFormat="1" ht="18" customHeight="1" x14ac:dyDescent="0.2"/>
    <row r="857" s="111" customFormat="1" ht="18" customHeight="1" x14ac:dyDescent="0.2"/>
    <row r="858" s="111" customFormat="1" ht="18" customHeight="1" x14ac:dyDescent="0.2"/>
    <row r="859" s="111" customFormat="1" ht="18" customHeight="1" x14ac:dyDescent="0.2"/>
    <row r="860" s="111" customFormat="1" ht="18" customHeight="1" x14ac:dyDescent="0.2"/>
    <row r="861" s="111" customFormat="1" ht="18" customHeight="1" x14ac:dyDescent="0.2"/>
    <row r="862" s="111" customFormat="1" ht="18" customHeight="1" x14ac:dyDescent="0.2"/>
    <row r="863" s="111" customFormat="1" ht="18" customHeight="1" x14ac:dyDescent="0.2"/>
    <row r="864" s="111" customFormat="1" ht="18" customHeight="1" x14ac:dyDescent="0.2"/>
    <row r="865" s="111" customFormat="1" ht="18" customHeight="1" x14ac:dyDescent="0.2"/>
    <row r="866" s="111" customFormat="1" ht="18" customHeight="1" x14ac:dyDescent="0.2"/>
    <row r="867" s="111" customFormat="1" ht="18" customHeight="1" x14ac:dyDescent="0.2"/>
    <row r="868" s="111" customFormat="1" ht="18" customHeight="1" x14ac:dyDescent="0.2"/>
    <row r="869" s="111" customFormat="1" ht="18" customHeight="1" x14ac:dyDescent="0.2"/>
    <row r="870" s="111" customFormat="1" ht="18" customHeight="1" x14ac:dyDescent="0.2"/>
    <row r="871" s="111" customFormat="1" ht="18" customHeight="1" x14ac:dyDescent="0.2"/>
    <row r="872" s="111" customFormat="1" ht="18" customHeight="1" x14ac:dyDescent="0.2"/>
    <row r="873" s="111" customFormat="1" ht="18" customHeight="1" x14ac:dyDescent="0.2"/>
    <row r="874" s="111" customFormat="1" ht="18" customHeight="1" x14ac:dyDescent="0.2"/>
    <row r="875" s="111" customFormat="1" ht="18" customHeight="1" x14ac:dyDescent="0.2"/>
    <row r="876" s="111" customFormat="1" ht="18" customHeight="1" x14ac:dyDescent="0.2"/>
    <row r="877" s="111" customFormat="1" ht="18" customHeight="1" x14ac:dyDescent="0.2"/>
    <row r="878" s="111" customFormat="1" ht="18" customHeight="1" x14ac:dyDescent="0.2"/>
    <row r="879" s="111" customFormat="1" ht="18" customHeight="1" x14ac:dyDescent="0.2"/>
    <row r="880" s="111" customFormat="1" ht="18" customHeight="1" x14ac:dyDescent="0.2"/>
    <row r="881" s="111" customFormat="1" ht="18" customHeight="1" x14ac:dyDescent="0.2"/>
    <row r="882" s="111" customFormat="1" ht="18" customHeight="1" x14ac:dyDescent="0.2"/>
    <row r="883" s="111" customFormat="1" ht="18" customHeight="1" x14ac:dyDescent="0.2"/>
    <row r="884" s="111" customFormat="1" ht="18" customHeight="1" x14ac:dyDescent="0.2"/>
    <row r="885" s="111" customFormat="1" ht="18" customHeight="1" x14ac:dyDescent="0.2"/>
    <row r="886" s="111" customFormat="1" ht="18" customHeight="1" x14ac:dyDescent="0.2"/>
    <row r="887" s="111" customFormat="1" ht="18" customHeight="1" x14ac:dyDescent="0.2"/>
    <row r="888" s="111" customFormat="1" ht="18" customHeight="1" x14ac:dyDescent="0.2"/>
    <row r="889" s="111" customFormat="1" ht="18" customHeight="1" x14ac:dyDescent="0.2"/>
    <row r="890" s="111" customFormat="1" ht="18" customHeight="1" x14ac:dyDescent="0.2"/>
    <row r="891" s="111" customFormat="1" ht="18" customHeight="1" x14ac:dyDescent="0.2"/>
    <row r="892" s="111" customFormat="1" ht="18" customHeight="1" x14ac:dyDescent="0.2"/>
    <row r="893" s="111" customFormat="1" ht="18" customHeight="1" x14ac:dyDescent="0.2"/>
    <row r="894" s="111" customFormat="1" ht="18" customHeight="1" x14ac:dyDescent="0.2"/>
    <row r="895" s="111" customFormat="1" ht="18" customHeight="1" x14ac:dyDescent="0.2"/>
    <row r="896" s="111" customFormat="1" ht="18" customHeight="1" x14ac:dyDescent="0.2"/>
    <row r="897" s="111" customFormat="1" ht="18" customHeight="1" x14ac:dyDescent="0.2"/>
    <row r="898" s="111" customFormat="1" ht="18" customHeight="1" x14ac:dyDescent="0.2"/>
    <row r="899" s="111" customFormat="1" ht="18" customHeight="1" x14ac:dyDescent="0.2"/>
    <row r="900" s="111" customFormat="1" ht="18" customHeight="1" x14ac:dyDescent="0.2"/>
    <row r="901" s="111" customFormat="1" ht="18" customHeight="1" x14ac:dyDescent="0.2"/>
    <row r="902" s="111" customFormat="1" ht="18" customHeight="1" x14ac:dyDescent="0.2"/>
    <row r="903" s="111" customFormat="1" ht="18" customHeight="1" x14ac:dyDescent="0.2"/>
    <row r="904" s="111" customFormat="1" ht="18" customHeight="1" x14ac:dyDescent="0.2"/>
    <row r="905" s="111" customFormat="1" ht="18" customHeight="1" x14ac:dyDescent="0.2"/>
    <row r="906" s="111" customFormat="1" ht="18" customHeight="1" x14ac:dyDescent="0.2"/>
    <row r="907" s="111" customFormat="1" ht="18" customHeight="1" x14ac:dyDescent="0.2"/>
    <row r="908" s="111" customFormat="1" ht="18" customHeight="1" x14ac:dyDescent="0.2"/>
    <row r="909" s="111" customFormat="1" ht="18" customHeight="1" x14ac:dyDescent="0.2"/>
    <row r="910" s="111" customFormat="1" ht="18" customHeight="1" x14ac:dyDescent="0.2"/>
    <row r="911" s="111" customFormat="1" ht="18" customHeight="1" x14ac:dyDescent="0.2"/>
    <row r="912" s="111" customFormat="1" ht="18" customHeight="1" x14ac:dyDescent="0.2"/>
    <row r="913" s="111" customFormat="1" ht="18" customHeight="1" x14ac:dyDescent="0.2"/>
    <row r="914" s="111" customFormat="1" ht="18" customHeight="1" x14ac:dyDescent="0.2"/>
    <row r="915" s="111" customFormat="1" ht="18" customHeight="1" x14ac:dyDescent="0.2"/>
    <row r="916" s="111" customFormat="1" ht="18" customHeight="1" x14ac:dyDescent="0.2"/>
    <row r="917" s="111" customFormat="1" ht="18" customHeight="1" x14ac:dyDescent="0.2"/>
    <row r="918" s="111" customFormat="1" ht="18" customHeight="1" x14ac:dyDescent="0.2"/>
    <row r="919" s="111" customFormat="1" ht="18" customHeight="1" x14ac:dyDescent="0.2"/>
    <row r="920" s="111" customFormat="1" ht="18" customHeight="1" x14ac:dyDescent="0.2"/>
    <row r="921" s="111" customFormat="1" ht="18" customHeight="1" x14ac:dyDescent="0.2"/>
    <row r="922" s="111" customFormat="1" ht="18" customHeight="1" x14ac:dyDescent="0.2"/>
    <row r="923" s="111" customFormat="1" ht="18" customHeight="1" x14ac:dyDescent="0.2"/>
    <row r="924" s="111" customFormat="1" ht="18" customHeight="1" x14ac:dyDescent="0.2"/>
    <row r="925" s="111" customFormat="1" ht="18" customHeight="1" x14ac:dyDescent="0.2"/>
    <row r="926" s="111" customFormat="1" ht="18" customHeight="1" x14ac:dyDescent="0.2"/>
    <row r="927" s="111" customFormat="1" ht="18" customHeight="1" x14ac:dyDescent="0.2"/>
    <row r="928" s="111" customFormat="1" ht="18" customHeight="1" x14ac:dyDescent="0.2"/>
    <row r="929" s="111" customFormat="1" ht="18" customHeight="1" x14ac:dyDescent="0.2"/>
    <row r="930" s="111" customFormat="1" ht="18" customHeight="1" x14ac:dyDescent="0.2"/>
    <row r="931" s="111" customFormat="1" ht="18" customHeight="1" x14ac:dyDescent="0.2"/>
    <row r="932" s="111" customFormat="1" ht="18" customHeight="1" x14ac:dyDescent="0.2"/>
    <row r="933" s="111" customFormat="1" ht="18" customHeight="1" x14ac:dyDescent="0.2"/>
    <row r="934" s="111" customFormat="1" ht="18" customHeight="1" x14ac:dyDescent="0.2"/>
    <row r="935" s="111" customFormat="1" ht="18" customHeight="1" x14ac:dyDescent="0.2"/>
    <row r="936" s="111" customFormat="1" ht="18" customHeight="1" x14ac:dyDescent="0.2"/>
    <row r="937" s="111" customFormat="1" ht="18" customHeight="1" x14ac:dyDescent="0.2"/>
    <row r="938" s="111" customFormat="1" ht="18" customHeight="1" x14ac:dyDescent="0.2"/>
    <row r="939" s="111" customFormat="1" ht="18" customHeight="1" x14ac:dyDescent="0.2"/>
    <row r="940" s="111" customFormat="1" ht="18" customHeight="1" x14ac:dyDescent="0.2"/>
    <row r="941" s="111" customFormat="1" ht="18" customHeight="1" x14ac:dyDescent="0.2"/>
    <row r="942" s="111" customFormat="1" ht="18" customHeight="1" x14ac:dyDescent="0.2"/>
    <row r="943" s="111" customFormat="1" ht="18" customHeight="1" x14ac:dyDescent="0.2"/>
    <row r="944" s="111" customFormat="1" ht="18" customHeight="1" x14ac:dyDescent="0.2"/>
    <row r="945" s="111" customFormat="1" ht="18" customHeight="1" x14ac:dyDescent="0.2"/>
    <row r="946" s="111" customFormat="1" ht="18" customHeight="1" x14ac:dyDescent="0.2"/>
    <row r="947" s="111" customFormat="1" ht="18" customHeight="1" x14ac:dyDescent="0.2"/>
    <row r="948" s="111" customFormat="1" ht="18" customHeight="1" x14ac:dyDescent="0.2"/>
    <row r="949" s="111" customFormat="1" ht="18" customHeight="1" x14ac:dyDescent="0.2"/>
    <row r="950" s="111" customFormat="1" ht="18" customHeight="1" x14ac:dyDescent="0.2"/>
    <row r="951" s="111" customFormat="1" ht="18" customHeight="1" x14ac:dyDescent="0.2"/>
    <row r="952" s="111" customFormat="1" ht="18" customHeight="1" x14ac:dyDescent="0.2"/>
    <row r="953" s="111" customFormat="1" ht="18" customHeight="1" x14ac:dyDescent="0.2"/>
    <row r="954" s="111" customFormat="1" ht="18" customHeight="1" x14ac:dyDescent="0.2"/>
    <row r="955" s="111" customFormat="1" ht="18" customHeight="1" x14ac:dyDescent="0.2"/>
    <row r="956" s="111" customFormat="1" ht="18" customHeight="1" x14ac:dyDescent="0.2"/>
    <row r="957" s="111" customFormat="1" ht="18" customHeight="1" x14ac:dyDescent="0.2"/>
    <row r="958" s="111" customFormat="1" ht="18" customHeight="1" x14ac:dyDescent="0.2"/>
    <row r="959" s="111" customFormat="1" ht="18" customHeight="1" x14ac:dyDescent="0.2"/>
    <row r="960" s="111" customFormat="1" ht="18" customHeight="1" x14ac:dyDescent="0.2"/>
    <row r="961" s="111" customFormat="1" ht="18" customHeight="1" x14ac:dyDescent="0.2"/>
    <row r="962" s="111" customFormat="1" ht="18" customHeight="1" x14ac:dyDescent="0.2"/>
    <row r="963" s="111" customFormat="1" ht="18" customHeight="1" x14ac:dyDescent="0.2"/>
    <row r="964" s="111" customFormat="1" ht="18" customHeight="1" x14ac:dyDescent="0.2"/>
    <row r="965" s="111" customFormat="1" ht="18" customHeight="1" x14ac:dyDescent="0.2"/>
    <row r="966" s="111" customFormat="1" ht="18" customHeight="1" x14ac:dyDescent="0.2"/>
    <row r="967" s="111" customFormat="1" ht="18" customHeight="1" x14ac:dyDescent="0.2"/>
    <row r="968" s="111" customFormat="1" ht="18" customHeight="1" x14ac:dyDescent="0.2"/>
    <row r="969" s="111" customFormat="1" ht="18" customHeight="1" x14ac:dyDescent="0.2"/>
    <row r="970" s="111" customFormat="1" ht="18" customHeight="1" x14ac:dyDescent="0.2"/>
    <row r="971" s="111" customFormat="1" ht="18" customHeight="1" x14ac:dyDescent="0.2"/>
    <row r="972" s="111" customFormat="1" ht="18" customHeight="1" x14ac:dyDescent="0.2"/>
    <row r="973" s="111" customFormat="1" ht="18" customHeight="1" x14ac:dyDescent="0.2"/>
    <row r="974" s="111" customFormat="1" ht="18" customHeight="1" x14ac:dyDescent="0.2"/>
    <row r="975" s="111" customFormat="1" ht="18" customHeight="1" x14ac:dyDescent="0.2"/>
    <row r="976" s="111" customFormat="1" ht="18" customHeight="1" x14ac:dyDescent="0.2"/>
    <row r="977" s="111" customFormat="1" ht="18" customHeight="1" x14ac:dyDescent="0.2"/>
    <row r="978" s="111" customFormat="1" ht="18" customHeight="1" x14ac:dyDescent="0.2"/>
    <row r="979" s="111" customFormat="1" ht="18" customHeight="1" x14ac:dyDescent="0.2"/>
    <row r="980" s="111" customFormat="1" ht="18" customHeight="1" x14ac:dyDescent="0.2"/>
    <row r="981" s="111" customFormat="1" ht="18" customHeight="1" x14ac:dyDescent="0.2"/>
    <row r="982" s="111" customFormat="1" ht="18" customHeight="1" x14ac:dyDescent="0.2"/>
    <row r="983" s="111" customFormat="1" ht="18" customHeight="1" x14ac:dyDescent="0.2"/>
    <row r="984" s="111" customFormat="1" ht="18" customHeight="1" x14ac:dyDescent="0.2"/>
    <row r="985" s="111" customFormat="1" ht="18" customHeight="1" x14ac:dyDescent="0.2"/>
    <row r="986" s="111" customFormat="1" ht="18" customHeight="1" x14ac:dyDescent="0.2"/>
    <row r="987" s="111" customFormat="1" ht="18" customHeight="1" x14ac:dyDescent="0.2"/>
    <row r="988" s="111" customFormat="1" ht="18" customHeight="1" x14ac:dyDescent="0.2"/>
    <row r="989" s="111" customFormat="1" ht="18" customHeight="1" x14ac:dyDescent="0.2"/>
    <row r="990" s="111" customFormat="1" ht="18" customHeight="1" x14ac:dyDescent="0.2"/>
    <row r="991" s="111" customFormat="1" ht="18" customHeight="1" x14ac:dyDescent="0.2"/>
    <row r="992" s="111" customFormat="1" ht="18" customHeight="1" x14ac:dyDescent="0.2"/>
    <row r="993" s="111" customFormat="1" ht="18" customHeight="1" x14ac:dyDescent="0.2"/>
    <row r="994" s="111" customFormat="1" ht="18" customHeight="1" x14ac:dyDescent="0.2"/>
    <row r="995" s="111" customFormat="1" ht="18" customHeight="1" x14ac:dyDescent="0.2"/>
    <row r="996" s="111" customFormat="1" ht="18" customHeight="1" x14ac:dyDescent="0.2"/>
    <row r="997" s="111" customFormat="1" ht="18" customHeight="1" x14ac:dyDescent="0.2"/>
    <row r="998" s="111" customFormat="1" ht="18" customHeight="1" x14ac:dyDescent="0.2"/>
    <row r="999" s="111" customFormat="1" ht="18" customHeight="1" x14ac:dyDescent="0.2"/>
    <row r="1000" s="111" customFormat="1" ht="18" customHeight="1" x14ac:dyDescent="0.2"/>
    <row r="1001" s="111" customFormat="1" ht="18" customHeight="1" x14ac:dyDescent="0.2"/>
    <row r="1002" s="111" customFormat="1" ht="18" customHeight="1" x14ac:dyDescent="0.2"/>
    <row r="1003" s="111" customFormat="1" ht="18" customHeight="1" x14ac:dyDescent="0.2"/>
    <row r="1004" s="111" customFormat="1" ht="18" customHeight="1" x14ac:dyDescent="0.2"/>
    <row r="1005" s="111" customFormat="1" ht="18" customHeight="1" x14ac:dyDescent="0.2"/>
    <row r="1006" s="111" customFormat="1" ht="18" customHeight="1" x14ac:dyDescent="0.2"/>
    <row r="1007" s="111" customFormat="1" ht="18" customHeight="1" x14ac:dyDescent="0.2"/>
    <row r="1008" s="111" customFormat="1" ht="18" customHeight="1" x14ac:dyDescent="0.2"/>
    <row r="1009" s="111" customFormat="1" ht="18" customHeight="1" x14ac:dyDescent="0.2"/>
    <row r="1010" s="111" customFormat="1" ht="18" customHeight="1" x14ac:dyDescent="0.2"/>
    <row r="1011" s="111" customFormat="1" ht="18" customHeight="1" x14ac:dyDescent="0.2"/>
    <row r="1012" s="111" customFormat="1" ht="18" customHeight="1" x14ac:dyDescent="0.2"/>
    <row r="1013" s="111" customFormat="1" ht="18" customHeight="1" x14ac:dyDescent="0.2"/>
    <row r="1014" s="111" customFormat="1" ht="18" customHeight="1" x14ac:dyDescent="0.2"/>
    <row r="1015" s="111" customFormat="1" ht="18" customHeight="1" x14ac:dyDescent="0.2"/>
    <row r="1016" s="111" customFormat="1" ht="18" customHeight="1" x14ac:dyDescent="0.2"/>
    <row r="1017" s="111" customFormat="1" ht="18" customHeight="1" x14ac:dyDescent="0.2"/>
    <row r="1018" s="111" customFormat="1" ht="18" customHeight="1" x14ac:dyDescent="0.2"/>
    <row r="1019" s="111" customFormat="1" ht="18" customHeight="1" x14ac:dyDescent="0.2"/>
    <row r="1020" s="111" customFormat="1" ht="18" customHeight="1" x14ac:dyDescent="0.2"/>
    <row r="1021" s="111" customFormat="1" ht="18" customHeight="1" x14ac:dyDescent="0.2"/>
    <row r="1022" s="111" customFormat="1" ht="18" customHeight="1" x14ac:dyDescent="0.2"/>
    <row r="1023" s="111" customFormat="1" ht="18" customHeight="1" x14ac:dyDescent="0.2"/>
    <row r="1024" s="111" customFormat="1" ht="18" customHeight="1" x14ac:dyDescent="0.2"/>
    <row r="1025" s="111" customFormat="1" ht="18" customHeight="1" x14ac:dyDescent="0.2"/>
    <row r="1026" s="111" customFormat="1" ht="18" customHeight="1" x14ac:dyDescent="0.2"/>
    <row r="1027" s="111" customFormat="1" ht="18" customHeight="1" x14ac:dyDescent="0.2"/>
    <row r="1028" s="111" customFormat="1" ht="18" customHeight="1" x14ac:dyDescent="0.2"/>
    <row r="1029" s="111" customFormat="1" ht="18" customHeight="1" x14ac:dyDescent="0.2"/>
    <row r="1030" s="111" customFormat="1" ht="18" customHeight="1" x14ac:dyDescent="0.2"/>
    <row r="1031" s="111" customFormat="1" ht="18" customHeight="1" x14ac:dyDescent="0.2"/>
    <row r="1032" s="111" customFormat="1" ht="18" customHeight="1" x14ac:dyDescent="0.2"/>
    <row r="1033" s="111" customFormat="1" ht="18" customHeight="1" x14ac:dyDescent="0.2"/>
    <row r="1034" s="111" customFormat="1" ht="18" customHeight="1" x14ac:dyDescent="0.2"/>
    <row r="1035" s="111" customFormat="1" ht="18" customHeight="1" x14ac:dyDescent="0.2"/>
    <row r="1036" s="111" customFormat="1" ht="18" customHeight="1" x14ac:dyDescent="0.2"/>
    <row r="1037" s="111" customFormat="1" ht="18" customHeight="1" x14ac:dyDescent="0.2"/>
    <row r="1038" s="111" customFormat="1" ht="18" customHeight="1" x14ac:dyDescent="0.2"/>
    <row r="1039" s="111" customFormat="1" ht="18" customHeight="1" x14ac:dyDescent="0.2"/>
    <row r="1040" s="111" customFormat="1" ht="18" customHeight="1" x14ac:dyDescent="0.2"/>
    <row r="1041" s="111" customFormat="1" ht="18" customHeight="1" x14ac:dyDescent="0.2"/>
    <row r="1042" s="111" customFormat="1" ht="18" customHeight="1" x14ac:dyDescent="0.2"/>
    <row r="1043" s="111" customFormat="1" ht="18" customHeight="1" x14ac:dyDescent="0.2"/>
    <row r="1044" s="111" customFormat="1" ht="18" customHeight="1" x14ac:dyDescent="0.2"/>
    <row r="1045" s="111" customFormat="1" ht="18" customHeight="1" x14ac:dyDescent="0.2"/>
    <row r="1046" s="111" customFormat="1" ht="18" customHeight="1" x14ac:dyDescent="0.2"/>
    <row r="1047" s="111" customFormat="1" ht="18" customHeight="1" x14ac:dyDescent="0.2"/>
    <row r="1048" s="111" customFormat="1" ht="18" customHeight="1" x14ac:dyDescent="0.2"/>
    <row r="1049" s="111" customFormat="1" ht="18" customHeight="1" x14ac:dyDescent="0.2"/>
    <row r="1050" s="111" customFormat="1" ht="18" customHeight="1" x14ac:dyDescent="0.2"/>
    <row r="1051" s="111" customFormat="1" ht="18" customHeight="1" x14ac:dyDescent="0.2"/>
    <row r="1052" s="111" customFormat="1" ht="18" customHeight="1" x14ac:dyDescent="0.2"/>
    <row r="1053" s="111" customFormat="1" ht="18" customHeight="1" x14ac:dyDescent="0.2"/>
    <row r="1054" s="111" customFormat="1" ht="18" customHeight="1" x14ac:dyDescent="0.2"/>
    <row r="1055" s="111" customFormat="1" ht="18" customHeight="1" x14ac:dyDescent="0.2"/>
    <row r="1056" s="111" customFormat="1" ht="18" customHeight="1" x14ac:dyDescent="0.2"/>
    <row r="1057" s="111" customFormat="1" ht="18" customHeight="1" x14ac:dyDescent="0.2"/>
    <row r="1058" s="111" customFormat="1" ht="18" customHeight="1" x14ac:dyDescent="0.2"/>
    <row r="1059" s="111" customFormat="1" ht="18" customHeight="1" x14ac:dyDescent="0.2"/>
    <row r="1060" s="111" customFormat="1" ht="18" customHeight="1" x14ac:dyDescent="0.2"/>
    <row r="1061" s="111" customFormat="1" ht="18" customHeight="1" x14ac:dyDescent="0.2"/>
    <row r="1062" s="111" customFormat="1" ht="18" customHeight="1" x14ac:dyDescent="0.2"/>
    <row r="1063" s="111" customFormat="1" ht="18" customHeight="1" x14ac:dyDescent="0.2"/>
    <row r="1064" s="111" customFormat="1" ht="18" customHeight="1" x14ac:dyDescent="0.2"/>
    <row r="1065" s="111" customFormat="1" ht="18" customHeight="1" x14ac:dyDescent="0.2"/>
    <row r="1066" s="111" customFormat="1" ht="18" customHeight="1" x14ac:dyDescent="0.2"/>
    <row r="1067" s="111" customFormat="1" ht="18" customHeight="1" x14ac:dyDescent="0.2"/>
    <row r="1068" s="111" customFormat="1" ht="18" customHeight="1" x14ac:dyDescent="0.2"/>
    <row r="1069" s="111" customFormat="1" ht="18" customHeight="1" x14ac:dyDescent="0.2"/>
    <row r="1070" s="111" customFormat="1" ht="18" customHeight="1" x14ac:dyDescent="0.2"/>
    <row r="1071" s="111" customFormat="1" ht="18" customHeight="1" x14ac:dyDescent="0.2"/>
    <row r="1072" s="111" customFormat="1" ht="18" customHeight="1" x14ac:dyDescent="0.2"/>
    <row r="1073" s="111" customFormat="1" ht="18" customHeight="1" x14ac:dyDescent="0.2"/>
    <row r="1074" s="111" customFormat="1" ht="18" customHeight="1" x14ac:dyDescent="0.2"/>
    <row r="1075" s="111" customFormat="1" ht="18" customHeight="1" x14ac:dyDescent="0.2"/>
    <row r="1076" s="111" customFormat="1" ht="18" customHeight="1" x14ac:dyDescent="0.2"/>
    <row r="1077" s="111" customFormat="1" ht="18" customHeight="1" x14ac:dyDescent="0.2"/>
    <row r="1078" s="111" customFormat="1" ht="18" customHeight="1" x14ac:dyDescent="0.2"/>
    <row r="1079" s="111" customFormat="1" ht="18" customHeight="1" x14ac:dyDescent="0.2"/>
    <row r="1080" s="111" customFormat="1" ht="18" customHeight="1" x14ac:dyDescent="0.2"/>
    <row r="1081" s="111" customFormat="1" ht="18" customHeight="1" x14ac:dyDescent="0.2"/>
    <row r="1082" s="111" customFormat="1" ht="18" customHeight="1" x14ac:dyDescent="0.2"/>
    <row r="1083" s="111" customFormat="1" ht="18" customHeight="1" x14ac:dyDescent="0.2"/>
    <row r="1084" s="111" customFormat="1" ht="18" customHeight="1" x14ac:dyDescent="0.2"/>
    <row r="1085" s="111" customFormat="1" ht="18" customHeight="1" x14ac:dyDescent="0.2"/>
    <row r="1086" s="111" customFormat="1" ht="18" customHeight="1" x14ac:dyDescent="0.2"/>
    <row r="1087" s="111" customFormat="1" ht="18" customHeight="1" x14ac:dyDescent="0.2"/>
    <row r="1088" s="111" customFormat="1" ht="18" customHeight="1" x14ac:dyDescent="0.2"/>
    <row r="1089" s="111" customFormat="1" ht="18" customHeight="1" x14ac:dyDescent="0.2"/>
    <row r="1090" s="111" customFormat="1" ht="18" customHeight="1" x14ac:dyDescent="0.2"/>
    <row r="1091" s="111" customFormat="1" ht="18" customHeight="1" x14ac:dyDescent="0.2"/>
    <row r="1092" s="111" customFormat="1" ht="18" customHeight="1" x14ac:dyDescent="0.2"/>
    <row r="1093" s="111" customFormat="1" ht="18" customHeight="1" x14ac:dyDescent="0.2"/>
    <row r="1094" s="111" customFormat="1" ht="18" customHeight="1" x14ac:dyDescent="0.2"/>
    <row r="1095" s="111" customFormat="1" ht="18" customHeight="1" x14ac:dyDescent="0.2"/>
    <row r="1096" s="111" customFormat="1" ht="18" customHeight="1" x14ac:dyDescent="0.2"/>
    <row r="1097" s="111" customFormat="1" ht="18" customHeight="1" x14ac:dyDescent="0.2"/>
    <row r="1098" s="111" customFormat="1" ht="18" customHeight="1" x14ac:dyDescent="0.2"/>
    <row r="1099" s="111" customFormat="1" ht="18" customHeight="1" x14ac:dyDescent="0.2"/>
    <row r="1100" s="111" customFormat="1" ht="18" customHeight="1" x14ac:dyDescent="0.2"/>
    <row r="1101" s="111" customFormat="1" ht="18" customHeight="1" x14ac:dyDescent="0.2"/>
    <row r="1102" s="111" customFormat="1" ht="18" customHeight="1" x14ac:dyDescent="0.2"/>
    <row r="1103" s="111" customFormat="1" ht="18" customHeight="1" x14ac:dyDescent="0.2"/>
    <row r="1104" s="111" customFormat="1" ht="18" customHeight="1" x14ac:dyDescent="0.2"/>
    <row r="1105" s="111" customFormat="1" ht="18" customHeight="1" x14ac:dyDescent="0.2"/>
    <row r="1106" s="111" customFormat="1" ht="18" customHeight="1" x14ac:dyDescent="0.2"/>
    <row r="1107" s="111" customFormat="1" ht="18" customHeight="1" x14ac:dyDescent="0.2"/>
    <row r="1108" s="111" customFormat="1" ht="18" customHeight="1" x14ac:dyDescent="0.2"/>
    <row r="1109" s="111" customFormat="1" ht="18" customHeight="1" x14ac:dyDescent="0.2"/>
    <row r="1110" s="111" customFormat="1" ht="18" customHeight="1" x14ac:dyDescent="0.2"/>
    <row r="1111" s="111" customFormat="1" ht="18" customHeight="1" x14ac:dyDescent="0.2"/>
    <row r="1112" s="111" customFormat="1" ht="18" customHeight="1" x14ac:dyDescent="0.2"/>
    <row r="1113" s="111" customFormat="1" ht="18" customHeight="1" x14ac:dyDescent="0.2"/>
    <row r="1114" s="111" customFormat="1" ht="18" customHeight="1" x14ac:dyDescent="0.2"/>
    <row r="1115" s="111" customFormat="1" ht="18" customHeight="1" x14ac:dyDescent="0.2"/>
    <row r="1116" s="111" customFormat="1" ht="18" customHeight="1" x14ac:dyDescent="0.2"/>
    <row r="1117" s="111" customFormat="1" ht="18" customHeight="1" x14ac:dyDescent="0.2"/>
    <row r="1118" s="111" customFormat="1" ht="18" customHeight="1" x14ac:dyDescent="0.2"/>
    <row r="1119" s="111" customFormat="1" ht="18" customHeight="1" x14ac:dyDescent="0.2"/>
    <row r="1120" s="111" customFormat="1" ht="18" customHeight="1" x14ac:dyDescent="0.2"/>
    <row r="1121" s="111" customFormat="1" ht="18" customHeight="1" x14ac:dyDescent="0.2"/>
    <row r="1122" s="111" customFormat="1" ht="18" customHeight="1" x14ac:dyDescent="0.2"/>
    <row r="1123" s="111" customFormat="1" ht="18" customHeight="1" x14ac:dyDescent="0.2"/>
    <row r="1124" s="111" customFormat="1" ht="18" customHeight="1" x14ac:dyDescent="0.2"/>
    <row r="1125" s="111" customFormat="1" ht="18" customHeight="1" x14ac:dyDescent="0.2"/>
    <row r="1126" s="111" customFormat="1" ht="18" customHeight="1" x14ac:dyDescent="0.2"/>
    <row r="1127" s="111" customFormat="1" ht="18" customHeight="1" x14ac:dyDescent="0.2"/>
    <row r="1128" s="111" customFormat="1" ht="18" customHeight="1" x14ac:dyDescent="0.2"/>
    <row r="1129" s="111" customFormat="1" ht="18" customHeight="1" x14ac:dyDescent="0.2"/>
    <row r="1130" s="111" customFormat="1" ht="18" customHeight="1" x14ac:dyDescent="0.2"/>
    <row r="1131" s="111" customFormat="1" ht="18" customHeight="1" x14ac:dyDescent="0.2"/>
    <row r="1132" s="111" customFormat="1" ht="18" customHeight="1" x14ac:dyDescent="0.2"/>
    <row r="1133" s="111" customFormat="1" ht="18" customHeight="1" x14ac:dyDescent="0.2"/>
    <row r="1134" s="111" customFormat="1" ht="18" customHeight="1" x14ac:dyDescent="0.2"/>
    <row r="1135" s="111" customFormat="1" ht="18" customHeight="1" x14ac:dyDescent="0.2"/>
    <row r="1136" s="111" customFormat="1" ht="18" customHeight="1" x14ac:dyDescent="0.2"/>
    <row r="1137" s="111" customFormat="1" ht="18" customHeight="1" x14ac:dyDescent="0.2"/>
    <row r="1138" s="111" customFormat="1" ht="18" customHeight="1" x14ac:dyDescent="0.2"/>
    <row r="1139" s="111" customFormat="1" ht="18" customHeight="1" x14ac:dyDescent="0.2"/>
    <row r="1140" s="111" customFormat="1" ht="18" customHeight="1" x14ac:dyDescent="0.2"/>
    <row r="1141" s="111" customFormat="1" ht="18" customHeight="1" x14ac:dyDescent="0.2"/>
    <row r="1142" s="111" customFormat="1" ht="18" customHeight="1" x14ac:dyDescent="0.2"/>
    <row r="1143" s="111" customFormat="1" ht="18" customHeight="1" x14ac:dyDescent="0.2"/>
    <row r="1144" s="111" customFormat="1" ht="18" customHeight="1" x14ac:dyDescent="0.2"/>
    <row r="1145" s="111" customFormat="1" ht="18" customHeight="1" x14ac:dyDescent="0.2"/>
    <row r="1146" s="111" customFormat="1" ht="18" customHeight="1" x14ac:dyDescent="0.2"/>
    <row r="1147" s="111" customFormat="1" ht="18" customHeight="1" x14ac:dyDescent="0.2"/>
    <row r="1148" s="111" customFormat="1" ht="18" customHeight="1" x14ac:dyDescent="0.2"/>
    <row r="1149" s="111" customFormat="1" ht="18" customHeight="1" x14ac:dyDescent="0.2"/>
    <row r="1150" s="111" customFormat="1" ht="18" customHeight="1" x14ac:dyDescent="0.2"/>
    <row r="1151" s="111" customFormat="1" ht="18" customHeight="1" x14ac:dyDescent="0.2"/>
    <row r="1152" s="111" customFormat="1" ht="18" customHeight="1" x14ac:dyDescent="0.2"/>
  </sheetData>
  <phoneticPr fontId="4" type="noConversion"/>
  <pageMargins left="0.7" right="0.7" top="0.75" bottom="0.75" header="0.3" footer="0.3"/>
  <pageSetup orientation="portrait"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9DA9EC-DDBE-4644-B7EA-8597A8445841}">
  <sheetPr>
    <tabColor theme="5" tint="0.59999389629810485"/>
  </sheetPr>
  <dimension ref="A1:AF4"/>
  <sheetViews>
    <sheetView zoomScaleNormal="100" workbookViewId="0">
      <selection activeCell="E7" sqref="E7"/>
    </sheetView>
  </sheetViews>
  <sheetFormatPr baseColWidth="10" defaultColWidth="9.1640625" defaultRowHeight="15" x14ac:dyDescent="0.2"/>
  <cols>
    <col min="1" max="3" width="8.83203125" style="111" customWidth="1"/>
    <col min="4" max="7" width="7.33203125" style="111" customWidth="1"/>
    <col min="8" max="8" width="12" style="111" customWidth="1"/>
    <col min="9" max="9" width="18.1640625" style="111" customWidth="1"/>
    <col min="10" max="10" width="11.6640625" style="111" customWidth="1"/>
    <col min="11" max="11" width="15.5" style="111" customWidth="1"/>
    <col min="12" max="12" width="21.5" style="111" customWidth="1"/>
    <col min="13" max="13" width="18.83203125" style="111" customWidth="1"/>
    <col min="14" max="14" width="27.5" style="111" customWidth="1"/>
    <col min="15" max="15" width="13.6640625" style="111" customWidth="1"/>
    <col min="16" max="16" width="12.33203125" style="111" customWidth="1"/>
    <col min="17" max="17" width="9.1640625" style="111" customWidth="1"/>
    <col min="18" max="18" width="10.1640625" style="111" customWidth="1"/>
    <col min="19" max="19" width="13.33203125" style="111" customWidth="1"/>
    <col min="20" max="21" width="16.1640625" style="111" customWidth="1"/>
    <col min="22" max="22" width="9.1640625" style="111"/>
    <col min="23" max="23" width="17.5" style="111" customWidth="1"/>
    <col min="24" max="24" width="20.5" style="111" customWidth="1"/>
    <col min="25" max="25" width="15.1640625" style="111" customWidth="1"/>
    <col min="26" max="26" width="9.83203125" style="111" customWidth="1"/>
    <col min="27" max="27" width="12" style="111" customWidth="1"/>
    <col min="28" max="28" width="9.6640625" style="111" customWidth="1"/>
    <col min="29" max="29" width="15" style="111" customWidth="1"/>
    <col min="30" max="30" width="32.6640625" style="111" customWidth="1"/>
    <col min="31" max="31" width="44" style="111" customWidth="1"/>
    <col min="32" max="32" width="24.33203125" style="111" customWidth="1"/>
    <col min="33" max="16384" width="9.1640625" style="111"/>
  </cols>
  <sheetData>
    <row r="1" spans="1:32" x14ac:dyDescent="0.2">
      <c r="A1" s="111" t="s">
        <v>0</v>
      </c>
      <c r="B1" s="111" t="s">
        <v>4312</v>
      </c>
      <c r="C1" s="111" t="s">
        <v>4299</v>
      </c>
      <c r="D1" s="111" t="s">
        <v>1</v>
      </c>
      <c r="E1" s="111" t="s">
        <v>4711</v>
      </c>
      <c r="F1" s="111" t="s">
        <v>4708</v>
      </c>
      <c r="G1" s="111" t="s">
        <v>4264</v>
      </c>
      <c r="H1" s="111" t="s">
        <v>2</v>
      </c>
      <c r="I1" s="111" t="s">
        <v>3</v>
      </c>
      <c r="J1" s="111" t="s">
        <v>4</v>
      </c>
      <c r="K1" s="111" t="s">
        <v>6</v>
      </c>
      <c r="L1" s="111" t="s">
        <v>7</v>
      </c>
      <c r="M1" s="111" t="s">
        <v>8</v>
      </c>
      <c r="N1" s="111" t="s">
        <v>9</v>
      </c>
      <c r="O1" s="111" t="s">
        <v>10</v>
      </c>
      <c r="P1" s="111" t="s">
        <v>11</v>
      </c>
      <c r="Q1" s="111" t="s">
        <v>12</v>
      </c>
      <c r="R1" s="111" t="s">
        <v>13</v>
      </c>
      <c r="S1" s="111" t="s">
        <v>14</v>
      </c>
      <c r="T1" s="111" t="s">
        <v>15</v>
      </c>
      <c r="U1" s="111" t="s">
        <v>16</v>
      </c>
      <c r="V1" s="111" t="s">
        <v>17</v>
      </c>
      <c r="W1" s="111" t="s">
        <v>20</v>
      </c>
      <c r="X1" s="111" t="s">
        <v>21</v>
      </c>
      <c r="Y1" s="111" t="s">
        <v>22</v>
      </c>
      <c r="Z1" s="111" t="s">
        <v>23</v>
      </c>
      <c r="AA1" s="111" t="s">
        <v>24</v>
      </c>
      <c r="AB1" s="111" t="s">
        <v>25</v>
      </c>
      <c r="AC1" s="111" t="s">
        <v>26</v>
      </c>
      <c r="AD1" s="111" t="s">
        <v>27</v>
      </c>
      <c r="AE1" s="111" t="s">
        <v>28</v>
      </c>
      <c r="AF1" s="111" t="s">
        <v>4305</v>
      </c>
    </row>
    <row r="2" spans="1:32" x14ac:dyDescent="0.2">
      <c r="A2" s="111">
        <v>11000</v>
      </c>
      <c r="D2" s="111" t="s">
        <v>31</v>
      </c>
      <c r="E2" s="111" t="s">
        <v>4710</v>
      </c>
      <c r="G2" s="111" t="s">
        <v>4272</v>
      </c>
      <c r="H2" s="111" t="s">
        <v>304</v>
      </c>
      <c r="I2" s="111" t="s">
        <v>3410</v>
      </c>
      <c r="J2" s="111" t="s">
        <v>34</v>
      </c>
      <c r="K2" s="111" t="s">
        <v>4878</v>
      </c>
      <c r="L2" s="111" t="s">
        <v>4879</v>
      </c>
      <c r="M2" s="111" t="s">
        <v>4547</v>
      </c>
      <c r="N2" s="111" t="s">
        <v>3412</v>
      </c>
      <c r="O2" s="111" t="s">
        <v>3413</v>
      </c>
      <c r="P2" s="111" t="s">
        <v>25</v>
      </c>
      <c r="Q2" s="111" t="s">
        <v>66</v>
      </c>
      <c r="R2" s="111" t="s">
        <v>3414</v>
      </c>
      <c r="S2" s="111" t="s">
        <v>3415</v>
      </c>
      <c r="T2" s="111">
        <v>45.445678276993903</v>
      </c>
      <c r="U2" s="111">
        <v>-73.875020286826498</v>
      </c>
      <c r="W2" s="111" t="s">
        <v>3416</v>
      </c>
      <c r="X2" s="111" t="s">
        <v>3411</v>
      </c>
      <c r="Y2" s="111" t="s">
        <v>3413</v>
      </c>
      <c r="Z2" s="111" t="s">
        <v>25</v>
      </c>
      <c r="AA2" s="111" t="s">
        <v>66</v>
      </c>
      <c r="AB2" s="111" t="s">
        <v>49</v>
      </c>
      <c r="AC2" s="111">
        <v>44430</v>
      </c>
      <c r="AD2" s="111" t="s">
        <v>3417</v>
      </c>
      <c r="AF2" s="111" t="s">
        <v>4316</v>
      </c>
    </row>
    <row r="3" spans="1:32" x14ac:dyDescent="0.2">
      <c r="A3" s="111">
        <v>11006</v>
      </c>
      <c r="D3" s="111" t="s">
        <v>31</v>
      </c>
      <c r="E3" s="111" t="s">
        <v>4710</v>
      </c>
      <c r="G3" s="111" t="s">
        <v>4272</v>
      </c>
      <c r="H3" s="111" t="s">
        <v>304</v>
      </c>
      <c r="I3" s="111" t="s">
        <v>3421</v>
      </c>
      <c r="J3" s="111" t="s">
        <v>34</v>
      </c>
      <c r="K3" s="111" t="s">
        <v>4880</v>
      </c>
      <c r="L3" s="111" t="s">
        <v>4881</v>
      </c>
      <c r="M3" s="111" t="s">
        <v>4548</v>
      </c>
      <c r="N3" s="111" t="s">
        <v>3423</v>
      </c>
      <c r="O3" s="111" t="s">
        <v>3424</v>
      </c>
      <c r="P3" s="111" t="s">
        <v>0</v>
      </c>
      <c r="Q3" s="111" t="s">
        <v>42</v>
      </c>
      <c r="R3" s="111">
        <v>83858</v>
      </c>
      <c r="S3" s="111" t="s">
        <v>3425</v>
      </c>
      <c r="T3" s="111">
        <v>47.799529447804503</v>
      </c>
      <c r="U3" s="111">
        <v>-116.890487086329</v>
      </c>
      <c r="V3" s="111">
        <v>20</v>
      </c>
      <c r="W3" s="111" t="s">
        <v>3426</v>
      </c>
      <c r="X3" s="111" t="s">
        <v>3427</v>
      </c>
      <c r="Y3" s="111" t="s">
        <v>3424</v>
      </c>
      <c r="Z3" s="111" t="s">
        <v>0</v>
      </c>
      <c r="AA3" s="111" t="s">
        <v>42</v>
      </c>
      <c r="AB3" s="111" t="s">
        <v>49</v>
      </c>
      <c r="AC3" s="111">
        <v>44435</v>
      </c>
      <c r="AD3" s="111" t="s">
        <v>3428</v>
      </c>
      <c r="AF3" s="111" t="s">
        <v>4316</v>
      </c>
    </row>
    <row r="4" spans="1:32" x14ac:dyDescent="0.2">
      <c r="A4" s="111">
        <v>11013</v>
      </c>
      <c r="D4" s="111" t="s">
        <v>31</v>
      </c>
      <c r="E4" s="111" t="s">
        <v>4710</v>
      </c>
      <c r="G4" s="111" t="s">
        <v>4272</v>
      </c>
      <c r="H4" s="111" t="s">
        <v>304</v>
      </c>
      <c r="I4" s="111" t="s">
        <v>1805</v>
      </c>
      <c r="J4" s="111" t="s">
        <v>61</v>
      </c>
      <c r="K4" s="111" t="s">
        <v>703</v>
      </c>
      <c r="L4" t="s">
        <v>4790</v>
      </c>
      <c r="M4" s="111" t="s">
        <v>4491</v>
      </c>
      <c r="N4" s="111" t="s">
        <v>1807</v>
      </c>
      <c r="O4" s="111" t="s">
        <v>1808</v>
      </c>
      <c r="P4" s="111" t="s">
        <v>405</v>
      </c>
      <c r="Q4" s="111" t="s">
        <v>42</v>
      </c>
      <c r="R4" s="111">
        <v>92688</v>
      </c>
      <c r="S4" s="111" t="s">
        <v>3431</v>
      </c>
      <c r="T4" s="111">
        <v>33.637099394388102</v>
      </c>
      <c r="U4" s="111">
        <v>-117.602319545141</v>
      </c>
      <c r="V4" s="111">
        <v>30</v>
      </c>
      <c r="W4" s="111" t="s">
        <v>1810</v>
      </c>
      <c r="X4" s="111" t="s">
        <v>1811</v>
      </c>
      <c r="Y4" s="111" t="s">
        <v>1808</v>
      </c>
      <c r="Z4" s="111" t="s">
        <v>405</v>
      </c>
      <c r="AA4" s="111" t="s">
        <v>42</v>
      </c>
      <c r="AB4" s="111" t="s">
        <v>49</v>
      </c>
      <c r="AC4" s="111">
        <v>44435</v>
      </c>
      <c r="AD4" s="111" t="s">
        <v>3432</v>
      </c>
      <c r="AF4" s="111" t="s">
        <v>4316</v>
      </c>
    </row>
  </sheetData>
  <pageMargins left="0.7" right="0.7" top="0.75" bottom="0.75" header="0.3" footer="0.3"/>
  <pageSetup orientation="portrait" r:id="rId1"/>
  <tableParts count="1">
    <tablePart r:id="rId2"/>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856853-A78A-4B42-A3DD-F0FB0ADDEF3F}">
  <dimension ref="A1:C4"/>
  <sheetViews>
    <sheetView workbookViewId="0">
      <selection activeCell="C2" sqref="C2:C4"/>
    </sheetView>
  </sheetViews>
  <sheetFormatPr baseColWidth="10" defaultColWidth="8.83203125" defaultRowHeight="15" x14ac:dyDescent="0.2"/>
  <cols>
    <col min="1" max="1" width="18.33203125" customWidth="1"/>
    <col min="3" max="3" width="18.6640625" customWidth="1"/>
  </cols>
  <sheetData>
    <row r="1" spans="1:3" x14ac:dyDescent="0.2">
      <c r="A1" s="1" t="s">
        <v>4015</v>
      </c>
      <c r="C1" s="1" t="s">
        <v>4018</v>
      </c>
    </row>
    <row r="2" spans="1:3" x14ac:dyDescent="0.2">
      <c r="A2" t="s">
        <v>3</v>
      </c>
      <c r="C2" t="s">
        <v>3</v>
      </c>
    </row>
    <row r="3" spans="1:3" x14ac:dyDescent="0.2">
      <c r="A3" t="s">
        <v>7</v>
      </c>
      <c r="C3" t="s">
        <v>3616</v>
      </c>
    </row>
    <row r="4" spans="1:3" x14ac:dyDescent="0.2">
      <c r="A4" t="s">
        <v>4016</v>
      </c>
      <c r="C4" t="s">
        <v>4016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B7F893-49CE-5142-BA06-7781889509F0}">
  <dimension ref="A1:A7"/>
  <sheetViews>
    <sheetView workbookViewId="0"/>
  </sheetViews>
  <sheetFormatPr baseColWidth="10" defaultRowHeight="15" x14ac:dyDescent="0.2"/>
  <cols>
    <col min="1" max="1" width="114.33203125" customWidth="1"/>
  </cols>
  <sheetData>
    <row r="1" spans="1:1" ht="51" x14ac:dyDescent="0.2">
      <c r="A1" s="27" t="s">
        <v>4293</v>
      </c>
    </row>
    <row r="2" spans="1:1" ht="16" x14ac:dyDescent="0.2">
      <c r="A2" s="28"/>
    </row>
    <row r="3" spans="1:1" ht="187" x14ac:dyDescent="0.2">
      <c r="A3" s="27" t="s">
        <v>4294</v>
      </c>
    </row>
    <row r="4" spans="1:1" ht="16" x14ac:dyDescent="0.2">
      <c r="A4" s="28"/>
    </row>
    <row r="5" spans="1:1" ht="204" x14ac:dyDescent="0.2">
      <c r="A5" s="27" t="s">
        <v>4295</v>
      </c>
    </row>
    <row r="6" spans="1:1" ht="16" x14ac:dyDescent="0.2">
      <c r="A6" s="27"/>
    </row>
    <row r="7" spans="1:1" ht="85" x14ac:dyDescent="0.2">
      <c r="A7" s="27" t="s">
        <v>4296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FFF10B-973E-E04D-8549-A70954A6B628}">
  <dimension ref="A1:C6"/>
  <sheetViews>
    <sheetView workbookViewId="0">
      <selection activeCell="C6" sqref="C6"/>
    </sheetView>
  </sheetViews>
  <sheetFormatPr baseColWidth="10" defaultRowHeight="15" x14ac:dyDescent="0.2"/>
  <cols>
    <col min="2" max="2" width="14.6640625" customWidth="1"/>
    <col min="3" max="3" width="66.1640625" customWidth="1"/>
  </cols>
  <sheetData>
    <row r="1" spans="1:3" s="26" customFormat="1" x14ac:dyDescent="0.2">
      <c r="A1" s="26" t="s">
        <v>4297</v>
      </c>
      <c r="B1" s="26" t="s">
        <v>4299</v>
      </c>
      <c r="C1" s="26" t="s">
        <v>4298</v>
      </c>
    </row>
    <row r="2" spans="1:3" x14ac:dyDescent="0.2">
      <c r="A2" s="29">
        <v>44844</v>
      </c>
      <c r="B2" t="s">
        <v>4300</v>
      </c>
      <c r="C2" t="s">
        <v>4303</v>
      </c>
    </row>
    <row r="3" spans="1:3" x14ac:dyDescent="0.2">
      <c r="A3" s="29">
        <v>44844</v>
      </c>
      <c r="B3" t="s">
        <v>4300</v>
      </c>
      <c r="C3" t="s">
        <v>4304</v>
      </c>
    </row>
    <row r="4" spans="1:3" x14ac:dyDescent="0.2">
      <c r="A4" s="29">
        <v>44854</v>
      </c>
      <c r="B4" t="s">
        <v>4300</v>
      </c>
      <c r="C4" t="s">
        <v>4301</v>
      </c>
    </row>
    <row r="5" spans="1:3" x14ac:dyDescent="0.2">
      <c r="A5" s="29">
        <v>44854</v>
      </c>
      <c r="B5" t="s">
        <v>4300</v>
      </c>
      <c r="C5" t="s">
        <v>4302</v>
      </c>
    </row>
    <row r="6" spans="1:3" x14ac:dyDescent="0.2">
      <c r="C6" t="s">
        <v>4311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9D1D5-78FF-46EC-BE83-3AD7D68191AB}">
  <sheetPr>
    <tabColor theme="9"/>
  </sheetPr>
  <dimension ref="A1:AJ36"/>
  <sheetViews>
    <sheetView zoomScaleNormal="120" workbookViewId="0">
      <selection activeCell="X6" sqref="X6"/>
    </sheetView>
  </sheetViews>
  <sheetFormatPr baseColWidth="10" defaultColWidth="9.1640625" defaultRowHeight="15" x14ac:dyDescent="0.2"/>
  <cols>
    <col min="1" max="1" width="7" customWidth="1"/>
    <col min="2" max="2" width="9.83203125" customWidth="1"/>
    <col min="3" max="3" width="9.6640625" customWidth="1"/>
    <col min="4" max="5" width="13" customWidth="1"/>
    <col min="6" max="6" width="14.5" customWidth="1"/>
    <col min="7" max="7" width="20.5" customWidth="1"/>
    <col min="8" max="8" width="15.33203125" customWidth="1"/>
    <col min="9" max="10" width="15.5" customWidth="1"/>
    <col min="11" max="11" width="20.5" customWidth="1"/>
    <col min="12" max="12" width="17.33203125" customWidth="1"/>
    <col min="13" max="13" width="10.6640625" customWidth="1"/>
    <col min="14" max="14" width="11.5" customWidth="1"/>
    <col min="15" max="15" width="13.5" customWidth="1"/>
    <col min="16" max="16" width="10.1640625" customWidth="1"/>
    <col min="17" max="17" width="12.5" customWidth="1"/>
    <col min="18" max="18" width="8.83203125" customWidth="1"/>
    <col min="19" max="19" width="8.6640625" customWidth="1"/>
    <col min="20" max="20" width="9.6640625" customWidth="1"/>
    <col min="21" max="21" width="10.1640625" customWidth="1"/>
    <col min="22" max="22" width="14.33203125" customWidth="1"/>
    <col min="23" max="25" width="18.5" customWidth="1"/>
    <col min="26" max="26" width="10.33203125" customWidth="1"/>
    <col min="27" max="27" width="13.5" customWidth="1"/>
    <col min="28" max="28" width="13.1640625" customWidth="1"/>
    <col min="29" max="29" width="8.33203125" customWidth="1"/>
    <col min="30" max="30" width="13.1640625" customWidth="1"/>
    <col min="31" max="31" width="42" customWidth="1"/>
    <col min="32" max="32" width="53" customWidth="1"/>
  </cols>
  <sheetData>
    <row r="1" spans="1:36" x14ac:dyDescent="0.2">
      <c r="A1" t="s">
        <v>0</v>
      </c>
      <c r="B1" t="s">
        <v>4312</v>
      </c>
      <c r="C1" t="s">
        <v>4299</v>
      </c>
      <c r="D1" t="s">
        <v>1</v>
      </c>
      <c r="E1" t="s">
        <v>4711</v>
      </c>
      <c r="F1" t="s">
        <v>4708</v>
      </c>
      <c r="G1" t="s">
        <v>4264</v>
      </c>
      <c r="H1" t="s">
        <v>2</v>
      </c>
      <c r="I1" t="s">
        <v>3</v>
      </c>
      <c r="J1" t="s">
        <v>4</v>
      </c>
      <c r="K1" t="s">
        <v>5</v>
      </c>
      <c r="L1" t="s">
        <v>6</v>
      </c>
      <c r="M1" t="s">
        <v>7</v>
      </c>
      <c r="N1" t="s">
        <v>8</v>
      </c>
      <c r="O1" t="s">
        <v>9</v>
      </c>
      <c r="P1" t="s">
        <v>10</v>
      </c>
      <c r="Q1" t="s">
        <v>11</v>
      </c>
      <c r="R1" t="s">
        <v>12</v>
      </c>
      <c r="S1" t="s">
        <v>13</v>
      </c>
      <c r="T1" t="s">
        <v>14</v>
      </c>
      <c r="U1" t="s">
        <v>15</v>
      </c>
      <c r="V1" t="s">
        <v>16</v>
      </c>
      <c r="W1" t="s">
        <v>17</v>
      </c>
      <c r="X1" t="s">
        <v>18</v>
      </c>
      <c r="Y1" t="s">
        <v>4753</v>
      </c>
      <c r="Z1" t="s">
        <v>29</v>
      </c>
      <c r="AA1" t="s">
        <v>20</v>
      </c>
      <c r="AB1" t="s">
        <v>21</v>
      </c>
      <c r="AC1" t="s">
        <v>22</v>
      </c>
      <c r="AD1" t="s">
        <v>23</v>
      </c>
      <c r="AE1" t="s">
        <v>24</v>
      </c>
      <c r="AF1" t="s">
        <v>25</v>
      </c>
      <c r="AG1" t="s">
        <v>26</v>
      </c>
      <c r="AH1" t="s">
        <v>27</v>
      </c>
      <c r="AI1" t="s">
        <v>28</v>
      </c>
      <c r="AJ1" t="s">
        <v>4305</v>
      </c>
    </row>
    <row r="2" spans="1:36" x14ac:dyDescent="0.2">
      <c r="A2">
        <v>1000</v>
      </c>
      <c r="D2" t="s">
        <v>31</v>
      </c>
      <c r="E2" t="s">
        <v>4710</v>
      </c>
      <c r="G2" t="s">
        <v>4265</v>
      </c>
      <c r="H2" t="s">
        <v>32</v>
      </c>
      <c r="I2" t="s">
        <v>33</v>
      </c>
      <c r="J2" t="s">
        <v>34</v>
      </c>
      <c r="K2" t="s">
        <v>35</v>
      </c>
      <c r="L2" t="s">
        <v>36</v>
      </c>
      <c r="M2" t="s">
        <v>4783</v>
      </c>
      <c r="N2" t="s">
        <v>4317</v>
      </c>
      <c r="O2" t="s">
        <v>39</v>
      </c>
      <c r="P2" t="s">
        <v>40</v>
      </c>
      <c r="Q2" t="s">
        <v>41</v>
      </c>
      <c r="R2" t="s">
        <v>42</v>
      </c>
      <c r="S2">
        <v>89047</v>
      </c>
      <c r="T2" t="s">
        <v>43</v>
      </c>
      <c r="U2">
        <v>37.740208000000003</v>
      </c>
      <c r="V2">
        <v>-117.79231900000001</v>
      </c>
      <c r="W2">
        <v>75</v>
      </c>
      <c r="X2" t="s">
        <v>4754</v>
      </c>
      <c r="Y2">
        <v>940</v>
      </c>
      <c r="Z2" t="s">
        <v>44</v>
      </c>
      <c r="AA2" t="s">
        <v>45</v>
      </c>
      <c r="AB2" t="s">
        <v>46</v>
      </c>
      <c r="AC2" t="s">
        <v>47</v>
      </c>
      <c r="AD2" t="s">
        <v>48</v>
      </c>
      <c r="AE2" t="s">
        <v>42</v>
      </c>
      <c r="AF2" t="s">
        <v>49</v>
      </c>
      <c r="AG2">
        <v>44417</v>
      </c>
      <c r="AH2" t="s">
        <v>50</v>
      </c>
      <c r="AI2" t="s">
        <v>51</v>
      </c>
    </row>
    <row r="3" spans="1:36" x14ac:dyDescent="0.2">
      <c r="A3">
        <v>1001</v>
      </c>
      <c r="D3" t="s">
        <v>31</v>
      </c>
      <c r="E3" t="s">
        <v>4710</v>
      </c>
      <c r="G3" t="s">
        <v>4265</v>
      </c>
      <c r="H3" t="s">
        <v>32</v>
      </c>
      <c r="I3" t="s">
        <v>33</v>
      </c>
      <c r="J3" t="s">
        <v>34</v>
      </c>
      <c r="K3" t="s">
        <v>52</v>
      </c>
      <c r="L3" t="s">
        <v>36</v>
      </c>
      <c r="M3" t="s">
        <v>4784</v>
      </c>
      <c r="N3" t="s">
        <v>4317</v>
      </c>
      <c r="O3" t="s">
        <v>54</v>
      </c>
      <c r="P3" t="s">
        <v>55</v>
      </c>
      <c r="Q3" t="s">
        <v>48</v>
      </c>
      <c r="R3" t="s">
        <v>42</v>
      </c>
      <c r="S3">
        <v>28086</v>
      </c>
      <c r="T3" t="s">
        <v>56</v>
      </c>
      <c r="U3">
        <v>35.220465735874697</v>
      </c>
      <c r="V3">
        <v>-81.341652675492199</v>
      </c>
      <c r="W3">
        <v>170</v>
      </c>
      <c r="X3" t="s">
        <v>1121</v>
      </c>
      <c r="AA3" t="s">
        <v>45</v>
      </c>
      <c r="AB3" t="s">
        <v>38</v>
      </c>
      <c r="AC3" t="s">
        <v>47</v>
      </c>
      <c r="AD3" t="s">
        <v>48</v>
      </c>
      <c r="AE3" t="s">
        <v>42</v>
      </c>
      <c r="AF3" t="s">
        <v>49</v>
      </c>
      <c r="AG3">
        <v>44417</v>
      </c>
      <c r="AH3" t="s">
        <v>57</v>
      </c>
      <c r="AI3" t="s">
        <v>58</v>
      </c>
    </row>
    <row r="4" spans="1:36" x14ac:dyDescent="0.2">
      <c r="A4">
        <v>1002</v>
      </c>
      <c r="D4" t="s">
        <v>59</v>
      </c>
      <c r="E4" t="s">
        <v>4724</v>
      </c>
      <c r="G4" t="s">
        <v>4265</v>
      </c>
      <c r="H4" t="s">
        <v>32</v>
      </c>
      <c r="I4" t="s">
        <v>60</v>
      </c>
      <c r="J4" t="s">
        <v>61</v>
      </c>
      <c r="K4" t="s">
        <v>60</v>
      </c>
      <c r="L4" t="s">
        <v>36</v>
      </c>
      <c r="M4" t="s">
        <v>62</v>
      </c>
      <c r="N4" t="s">
        <v>4318</v>
      </c>
      <c r="O4" t="s">
        <v>64</v>
      </c>
      <c r="P4" t="s">
        <v>65</v>
      </c>
      <c r="Q4" t="s">
        <v>251</v>
      </c>
      <c r="R4" t="s">
        <v>66</v>
      </c>
      <c r="S4" t="s">
        <v>67</v>
      </c>
      <c r="T4" t="s">
        <v>68</v>
      </c>
      <c r="U4">
        <v>27.2</v>
      </c>
      <c r="V4">
        <v>-82</v>
      </c>
      <c r="W4">
        <v>4</v>
      </c>
      <c r="X4" t="s">
        <v>4755</v>
      </c>
      <c r="Y4">
        <v>2160</v>
      </c>
      <c r="Z4" t="s">
        <v>69</v>
      </c>
      <c r="AA4" t="s">
        <v>60</v>
      </c>
      <c r="AB4" t="s">
        <v>63</v>
      </c>
      <c r="AC4" t="s">
        <v>70</v>
      </c>
      <c r="AD4" t="s">
        <v>133</v>
      </c>
      <c r="AE4" t="s">
        <v>72</v>
      </c>
      <c r="AF4" t="s">
        <v>73</v>
      </c>
      <c r="AG4">
        <v>44774</v>
      </c>
      <c r="AH4" t="s">
        <v>74</v>
      </c>
      <c r="AI4" t="s">
        <v>75</v>
      </c>
      <c r="AJ4" t="s">
        <v>4316</v>
      </c>
    </row>
    <row r="5" spans="1:36" x14ac:dyDescent="0.2">
      <c r="A5">
        <v>1003</v>
      </c>
      <c r="D5" t="s">
        <v>59</v>
      </c>
      <c r="E5" t="s">
        <v>4724</v>
      </c>
      <c r="G5" t="s">
        <v>4265</v>
      </c>
      <c r="H5" t="s">
        <v>32</v>
      </c>
      <c r="I5" t="s">
        <v>76</v>
      </c>
      <c r="J5" t="s">
        <v>61</v>
      </c>
      <c r="K5" t="s">
        <v>77</v>
      </c>
      <c r="L5" t="s">
        <v>36</v>
      </c>
      <c r="M5" t="s">
        <v>4784</v>
      </c>
      <c r="N5" t="s">
        <v>4319</v>
      </c>
      <c r="O5" t="s">
        <v>79</v>
      </c>
      <c r="P5" t="s">
        <v>80</v>
      </c>
      <c r="Q5" t="s">
        <v>25</v>
      </c>
      <c r="R5" t="s">
        <v>66</v>
      </c>
      <c r="S5" t="s">
        <v>81</v>
      </c>
      <c r="T5" t="s">
        <v>82</v>
      </c>
      <c r="U5">
        <v>45.502541593809703</v>
      </c>
      <c r="V5">
        <v>-73.565493402168897</v>
      </c>
      <c r="X5" t="s">
        <v>4756</v>
      </c>
      <c r="Y5">
        <v>5727</v>
      </c>
      <c r="Z5" t="s">
        <v>44</v>
      </c>
      <c r="AA5" t="s">
        <v>76</v>
      </c>
      <c r="AB5" t="s">
        <v>78</v>
      </c>
      <c r="AC5" t="s">
        <v>80</v>
      </c>
      <c r="AD5" t="s">
        <v>25</v>
      </c>
      <c r="AE5" t="s">
        <v>66</v>
      </c>
      <c r="AF5" t="s">
        <v>49</v>
      </c>
      <c r="AG5">
        <v>44417</v>
      </c>
      <c r="AH5" t="s">
        <v>83</v>
      </c>
      <c r="AI5" t="s">
        <v>84</v>
      </c>
      <c r="AJ5" t="s">
        <v>4316</v>
      </c>
    </row>
    <row r="6" spans="1:36" x14ac:dyDescent="0.2">
      <c r="A6">
        <v>1004</v>
      </c>
      <c r="D6" t="s">
        <v>31</v>
      </c>
      <c r="E6" t="s">
        <v>4710</v>
      </c>
      <c r="G6" t="s">
        <v>4265</v>
      </c>
      <c r="H6" t="s">
        <v>32</v>
      </c>
      <c r="I6" t="s">
        <v>85</v>
      </c>
      <c r="J6" t="s">
        <v>34</v>
      </c>
      <c r="K6" t="s">
        <v>86</v>
      </c>
      <c r="L6" t="s">
        <v>36</v>
      </c>
      <c r="M6" t="s">
        <v>4785</v>
      </c>
      <c r="N6" t="s">
        <v>88</v>
      </c>
      <c r="O6" t="s">
        <v>89</v>
      </c>
      <c r="P6" t="s">
        <v>90</v>
      </c>
      <c r="Q6" t="s">
        <v>25</v>
      </c>
      <c r="R6" t="s">
        <v>66</v>
      </c>
      <c r="S6" t="s">
        <v>92</v>
      </c>
      <c r="T6" t="s">
        <v>93</v>
      </c>
      <c r="U6">
        <v>48.213816914046603</v>
      </c>
      <c r="V6">
        <v>-78.828334002272499</v>
      </c>
      <c r="W6">
        <v>1280</v>
      </c>
      <c r="X6" t="s">
        <v>4768</v>
      </c>
      <c r="Y6">
        <v>40000</v>
      </c>
      <c r="Z6" t="s">
        <v>94</v>
      </c>
      <c r="AA6" t="s">
        <v>85</v>
      </c>
      <c r="AB6" t="s">
        <v>95</v>
      </c>
      <c r="AC6" t="s">
        <v>96</v>
      </c>
      <c r="AD6" t="s">
        <v>97</v>
      </c>
      <c r="AE6" t="s">
        <v>98</v>
      </c>
      <c r="AF6" t="s">
        <v>49</v>
      </c>
      <c r="AG6">
        <v>44421</v>
      </c>
      <c r="AH6" t="s">
        <v>101</v>
      </c>
      <c r="AI6" t="s">
        <v>102</v>
      </c>
    </row>
    <row r="7" spans="1:36" x14ac:dyDescent="0.2">
      <c r="A7">
        <v>1006</v>
      </c>
      <c r="D7" t="s">
        <v>31</v>
      </c>
      <c r="E7" t="s">
        <v>4710</v>
      </c>
      <c r="G7" t="s">
        <v>4265</v>
      </c>
      <c r="H7" t="s">
        <v>32</v>
      </c>
      <c r="I7" t="s">
        <v>85</v>
      </c>
      <c r="J7" t="s">
        <v>34</v>
      </c>
      <c r="K7" t="s">
        <v>103</v>
      </c>
      <c r="L7" t="s">
        <v>36</v>
      </c>
      <c r="M7" t="s">
        <v>4786</v>
      </c>
      <c r="N7" t="s">
        <v>105</v>
      </c>
      <c r="O7" t="s">
        <v>106</v>
      </c>
      <c r="P7" t="s">
        <v>107</v>
      </c>
      <c r="Q7" t="s">
        <v>133</v>
      </c>
      <c r="R7" t="s">
        <v>66</v>
      </c>
      <c r="S7" t="s">
        <v>108</v>
      </c>
      <c r="T7" t="s">
        <v>109</v>
      </c>
      <c r="U7">
        <v>46.586931132891799</v>
      </c>
      <c r="V7">
        <v>-80.769922486262203</v>
      </c>
      <c r="W7">
        <v>2500</v>
      </c>
      <c r="X7" t="s">
        <v>4757</v>
      </c>
      <c r="Y7">
        <v>75695</v>
      </c>
      <c r="Z7" t="s">
        <v>110</v>
      </c>
      <c r="AA7" t="s">
        <v>85</v>
      </c>
      <c r="AB7" t="s">
        <v>95</v>
      </c>
      <c r="AC7" t="s">
        <v>96</v>
      </c>
      <c r="AD7" t="s">
        <v>97</v>
      </c>
      <c r="AE7" t="s">
        <v>98</v>
      </c>
      <c r="AF7" t="s">
        <v>49</v>
      </c>
      <c r="AG7">
        <v>44421</v>
      </c>
      <c r="AH7" t="s">
        <v>111</v>
      </c>
      <c r="AI7" t="s">
        <v>112</v>
      </c>
    </row>
    <row r="8" spans="1:36" x14ac:dyDescent="0.2">
      <c r="A8">
        <v>1007</v>
      </c>
      <c r="B8">
        <v>44866</v>
      </c>
      <c r="C8" t="s">
        <v>4300</v>
      </c>
      <c r="D8" t="s">
        <v>59</v>
      </c>
      <c r="E8" t="s">
        <v>4724</v>
      </c>
      <c r="G8" t="s">
        <v>4265</v>
      </c>
      <c r="H8" t="s">
        <v>32</v>
      </c>
      <c r="I8" t="s">
        <v>114</v>
      </c>
      <c r="J8" t="s">
        <v>61</v>
      </c>
      <c r="K8" t="s">
        <v>115</v>
      </c>
      <c r="L8" t="s">
        <v>36</v>
      </c>
      <c r="M8" t="s">
        <v>4769</v>
      </c>
      <c r="N8" t="s">
        <v>4320</v>
      </c>
      <c r="P8" t="s">
        <v>118</v>
      </c>
      <c r="Q8" t="s">
        <v>0</v>
      </c>
      <c r="R8" t="s">
        <v>42</v>
      </c>
      <c r="T8" t="s">
        <v>119</v>
      </c>
      <c r="U8">
        <v>45.1306766849941</v>
      </c>
      <c r="V8">
        <v>-114.3615808717</v>
      </c>
      <c r="W8">
        <v>38</v>
      </c>
      <c r="X8" t="s">
        <v>4758</v>
      </c>
      <c r="Y8">
        <v>1915</v>
      </c>
      <c r="Z8" t="s">
        <v>94</v>
      </c>
      <c r="AA8" t="s">
        <v>114</v>
      </c>
      <c r="AB8" t="s">
        <v>116</v>
      </c>
      <c r="AC8" t="s">
        <v>120</v>
      </c>
      <c r="AD8" t="s">
        <v>121</v>
      </c>
      <c r="AE8" t="s">
        <v>122</v>
      </c>
      <c r="AF8" t="s">
        <v>49</v>
      </c>
      <c r="AG8">
        <v>44421</v>
      </c>
      <c r="AH8" t="s">
        <v>123</v>
      </c>
      <c r="AI8" t="s">
        <v>124</v>
      </c>
      <c r="AJ8" t="s">
        <v>4316</v>
      </c>
    </row>
    <row r="9" spans="1:36" x14ac:dyDescent="0.2">
      <c r="A9">
        <v>1008</v>
      </c>
      <c r="D9" t="s">
        <v>31</v>
      </c>
      <c r="E9" t="s">
        <v>4710</v>
      </c>
      <c r="G9" t="s">
        <v>4265</v>
      </c>
      <c r="H9" t="s">
        <v>32</v>
      </c>
      <c r="I9" t="s">
        <v>125</v>
      </c>
      <c r="J9" t="s">
        <v>61</v>
      </c>
      <c r="K9" t="s">
        <v>126</v>
      </c>
      <c r="L9" t="s">
        <v>36</v>
      </c>
      <c r="M9" t="s">
        <v>254</v>
      </c>
      <c r="N9" t="s">
        <v>128</v>
      </c>
      <c r="P9" t="s">
        <v>129</v>
      </c>
      <c r="Q9" t="s">
        <v>130</v>
      </c>
      <c r="R9" t="s">
        <v>42</v>
      </c>
      <c r="S9" t="s">
        <v>117</v>
      </c>
      <c r="T9" t="s">
        <v>131</v>
      </c>
      <c r="U9">
        <v>46.750161705646597</v>
      </c>
      <c r="V9">
        <v>-87.899989273491897</v>
      </c>
      <c r="W9">
        <v>200</v>
      </c>
      <c r="X9" t="s">
        <v>4759</v>
      </c>
      <c r="Y9">
        <v>19000</v>
      </c>
      <c r="Z9" t="s">
        <v>94</v>
      </c>
      <c r="AA9" t="s">
        <v>125</v>
      </c>
      <c r="AB9" t="s">
        <v>132</v>
      </c>
      <c r="AC9" t="s">
        <v>70</v>
      </c>
      <c r="AD9" t="s">
        <v>133</v>
      </c>
      <c r="AE9" t="s">
        <v>66</v>
      </c>
      <c r="AF9" t="s">
        <v>49</v>
      </c>
      <c r="AG9">
        <v>44422</v>
      </c>
      <c r="AH9" t="s">
        <v>134</v>
      </c>
      <c r="AI9" t="s">
        <v>135</v>
      </c>
    </row>
    <row r="10" spans="1:36" x14ac:dyDescent="0.2">
      <c r="A10">
        <v>1009</v>
      </c>
      <c r="D10" t="s">
        <v>31</v>
      </c>
      <c r="E10" t="s">
        <v>4710</v>
      </c>
      <c r="G10" t="s">
        <v>4265</v>
      </c>
      <c r="H10" t="s">
        <v>32</v>
      </c>
      <c r="I10" t="s">
        <v>125</v>
      </c>
      <c r="J10" t="s">
        <v>61</v>
      </c>
      <c r="K10" t="s">
        <v>136</v>
      </c>
      <c r="L10" t="s">
        <v>36</v>
      </c>
      <c r="M10" t="s">
        <v>4770</v>
      </c>
      <c r="N10" t="s">
        <v>128</v>
      </c>
      <c r="O10" t="s">
        <v>137</v>
      </c>
      <c r="P10" t="s">
        <v>138</v>
      </c>
      <c r="Q10" t="s">
        <v>130</v>
      </c>
      <c r="R10" t="s">
        <v>42</v>
      </c>
      <c r="S10">
        <v>49814</v>
      </c>
      <c r="T10" t="s">
        <v>131</v>
      </c>
      <c r="U10">
        <v>46.484071153945202</v>
      </c>
      <c r="V10">
        <v>-87.898236015829994</v>
      </c>
      <c r="W10">
        <v>200</v>
      </c>
      <c r="X10" t="s">
        <v>4759</v>
      </c>
      <c r="Y10">
        <v>19000</v>
      </c>
      <c r="Z10" t="s">
        <v>94</v>
      </c>
      <c r="AA10" t="s">
        <v>125</v>
      </c>
      <c r="AB10" t="s">
        <v>132</v>
      </c>
      <c r="AC10" t="s">
        <v>70</v>
      </c>
      <c r="AD10" t="s">
        <v>133</v>
      </c>
      <c r="AE10" t="s">
        <v>66</v>
      </c>
      <c r="AF10" t="s">
        <v>49</v>
      </c>
      <c r="AG10">
        <v>44422</v>
      </c>
      <c r="AH10" t="s">
        <v>139</v>
      </c>
      <c r="AI10" t="s">
        <v>140</v>
      </c>
    </row>
    <row r="11" spans="1:36" x14ac:dyDescent="0.2">
      <c r="A11">
        <v>1010</v>
      </c>
      <c r="D11" t="s">
        <v>59</v>
      </c>
      <c r="E11" t="s">
        <v>4724</v>
      </c>
      <c r="G11" t="s">
        <v>4265</v>
      </c>
      <c r="H11" t="s">
        <v>32</v>
      </c>
      <c r="I11" t="s">
        <v>141</v>
      </c>
      <c r="J11" t="s">
        <v>61</v>
      </c>
      <c r="K11" t="s">
        <v>142</v>
      </c>
      <c r="L11" t="s">
        <v>36</v>
      </c>
      <c r="M11" t="s">
        <v>4771</v>
      </c>
      <c r="N11" t="s">
        <v>4321</v>
      </c>
      <c r="O11" t="s">
        <v>145</v>
      </c>
      <c r="P11" t="s">
        <v>146</v>
      </c>
      <c r="Q11" t="s">
        <v>147</v>
      </c>
      <c r="R11" t="s">
        <v>66</v>
      </c>
      <c r="T11" t="s">
        <v>148</v>
      </c>
      <c r="U11">
        <v>46.200426295978701</v>
      </c>
      <c r="V11">
        <v>-67.6328207176917</v>
      </c>
      <c r="X11" t="s">
        <v>1121</v>
      </c>
      <c r="AA11" t="s">
        <v>141</v>
      </c>
      <c r="AB11" t="s">
        <v>144</v>
      </c>
      <c r="AC11" t="s">
        <v>149</v>
      </c>
      <c r="AD11" t="s">
        <v>25</v>
      </c>
      <c r="AE11" t="s">
        <v>66</v>
      </c>
      <c r="AF11" t="s">
        <v>49</v>
      </c>
      <c r="AG11">
        <v>44422</v>
      </c>
      <c r="AH11" t="s">
        <v>150</v>
      </c>
      <c r="AI11" t="s">
        <v>151</v>
      </c>
      <c r="AJ11" t="s">
        <v>4316</v>
      </c>
    </row>
    <row r="12" spans="1:36" x14ac:dyDescent="0.2">
      <c r="A12">
        <v>1011</v>
      </c>
      <c r="D12" t="s">
        <v>59</v>
      </c>
      <c r="E12" t="s">
        <v>4724</v>
      </c>
      <c r="G12" t="s">
        <v>4265</v>
      </c>
      <c r="H12" t="s">
        <v>32</v>
      </c>
      <c r="I12" t="s">
        <v>141</v>
      </c>
      <c r="J12" t="s">
        <v>61</v>
      </c>
      <c r="K12" t="s">
        <v>152</v>
      </c>
      <c r="L12" t="s">
        <v>36</v>
      </c>
      <c r="M12" t="s">
        <v>4771</v>
      </c>
      <c r="N12" t="s">
        <v>4321</v>
      </c>
      <c r="O12" t="s">
        <v>153</v>
      </c>
      <c r="P12" t="s">
        <v>154</v>
      </c>
      <c r="Q12" t="s">
        <v>147</v>
      </c>
      <c r="R12" t="s">
        <v>66</v>
      </c>
      <c r="T12" t="s">
        <v>148</v>
      </c>
      <c r="U12">
        <v>46.200433721811002</v>
      </c>
      <c r="V12">
        <v>-67.632745615840605</v>
      </c>
      <c r="X12" t="s">
        <v>1121</v>
      </c>
      <c r="AA12" t="s">
        <v>141</v>
      </c>
      <c r="AB12" t="s">
        <v>144</v>
      </c>
      <c r="AC12" t="s">
        <v>149</v>
      </c>
      <c r="AD12" t="s">
        <v>25</v>
      </c>
      <c r="AE12" t="s">
        <v>66</v>
      </c>
      <c r="AF12" t="s">
        <v>49</v>
      </c>
      <c r="AG12">
        <v>44422</v>
      </c>
      <c r="AH12" t="s">
        <v>155</v>
      </c>
      <c r="AI12" t="s">
        <v>156</v>
      </c>
      <c r="AJ12" t="s">
        <v>4316</v>
      </c>
    </row>
    <row r="13" spans="1:36" x14ac:dyDescent="0.2">
      <c r="A13">
        <v>1012</v>
      </c>
      <c r="D13" t="s">
        <v>59</v>
      </c>
      <c r="E13" t="s">
        <v>4724</v>
      </c>
      <c r="G13" t="s">
        <v>4265</v>
      </c>
      <c r="H13" t="s">
        <v>32</v>
      </c>
      <c r="I13" t="s">
        <v>141</v>
      </c>
      <c r="J13" t="s">
        <v>61</v>
      </c>
      <c r="K13" t="s">
        <v>157</v>
      </c>
      <c r="L13" t="s">
        <v>158</v>
      </c>
      <c r="M13" t="s">
        <v>159</v>
      </c>
      <c r="N13" t="s">
        <v>4321</v>
      </c>
      <c r="O13" t="s">
        <v>160</v>
      </c>
      <c r="P13" t="s">
        <v>161</v>
      </c>
      <c r="Q13" t="s">
        <v>25</v>
      </c>
      <c r="R13" t="s">
        <v>66</v>
      </c>
      <c r="T13" t="s">
        <v>148</v>
      </c>
      <c r="U13">
        <v>46.5492379916424</v>
      </c>
      <c r="V13">
        <v>-75.504014390923501</v>
      </c>
      <c r="X13" t="s">
        <v>1121</v>
      </c>
      <c r="AA13" t="s">
        <v>141</v>
      </c>
      <c r="AB13" t="s">
        <v>144</v>
      </c>
      <c r="AC13" t="s">
        <v>149</v>
      </c>
      <c r="AD13" t="s">
        <v>25</v>
      </c>
      <c r="AE13" t="s">
        <v>66</v>
      </c>
      <c r="AF13" t="s">
        <v>49</v>
      </c>
      <c r="AG13">
        <v>44422</v>
      </c>
      <c r="AH13" t="s">
        <v>162</v>
      </c>
      <c r="AI13" t="s">
        <v>163</v>
      </c>
      <c r="AJ13" t="s">
        <v>4316</v>
      </c>
    </row>
    <row r="14" spans="1:36" x14ac:dyDescent="0.2">
      <c r="A14">
        <v>1013</v>
      </c>
      <c r="D14" t="s">
        <v>31</v>
      </c>
      <c r="E14" t="s">
        <v>4710</v>
      </c>
      <c r="G14" t="s">
        <v>4265</v>
      </c>
      <c r="H14" t="s">
        <v>32</v>
      </c>
      <c r="I14" t="s">
        <v>164</v>
      </c>
      <c r="J14" t="s">
        <v>61</v>
      </c>
      <c r="K14" t="s">
        <v>165</v>
      </c>
      <c r="L14" t="s">
        <v>36</v>
      </c>
      <c r="M14" t="s">
        <v>4769</v>
      </c>
      <c r="N14" t="s">
        <v>166</v>
      </c>
      <c r="O14" t="s">
        <v>167</v>
      </c>
      <c r="P14" t="s">
        <v>168</v>
      </c>
      <c r="Q14" t="s">
        <v>169</v>
      </c>
      <c r="R14" t="s">
        <v>170</v>
      </c>
      <c r="S14" t="s">
        <v>117</v>
      </c>
      <c r="U14">
        <v>20.657727320943099</v>
      </c>
      <c r="V14">
        <v>-74.944692622390505</v>
      </c>
      <c r="X14" t="s">
        <v>4760</v>
      </c>
      <c r="Y14">
        <v>3800</v>
      </c>
      <c r="Z14" t="s">
        <v>69</v>
      </c>
      <c r="AA14" t="s">
        <v>171</v>
      </c>
      <c r="AB14" t="s">
        <v>172</v>
      </c>
      <c r="AC14" t="s">
        <v>70</v>
      </c>
      <c r="AD14" t="s">
        <v>173</v>
      </c>
      <c r="AE14" t="s">
        <v>66</v>
      </c>
      <c r="AF14" t="s">
        <v>49</v>
      </c>
      <c r="AG14">
        <v>44422</v>
      </c>
      <c r="AH14" t="s">
        <v>174</v>
      </c>
      <c r="AI14" t="s">
        <v>175</v>
      </c>
    </row>
    <row r="15" spans="1:36" x14ac:dyDescent="0.2">
      <c r="A15">
        <v>1014</v>
      </c>
      <c r="D15" t="s">
        <v>31</v>
      </c>
      <c r="E15" t="s">
        <v>4710</v>
      </c>
      <c r="G15" t="s">
        <v>4265</v>
      </c>
      <c r="H15" t="s">
        <v>32</v>
      </c>
      <c r="I15" t="s">
        <v>164</v>
      </c>
      <c r="J15" t="s">
        <v>61</v>
      </c>
      <c r="K15" t="s">
        <v>165</v>
      </c>
      <c r="L15" t="s">
        <v>36</v>
      </c>
      <c r="M15" t="s">
        <v>4770</v>
      </c>
      <c r="N15" t="s">
        <v>166</v>
      </c>
      <c r="O15" t="s">
        <v>167</v>
      </c>
      <c r="P15" t="s">
        <v>168</v>
      </c>
      <c r="Q15" t="s">
        <v>169</v>
      </c>
      <c r="R15" t="s">
        <v>170</v>
      </c>
      <c r="S15" t="s">
        <v>117</v>
      </c>
      <c r="U15">
        <v>20.657727320943099</v>
      </c>
      <c r="V15">
        <v>-74.944692622390505</v>
      </c>
      <c r="X15" t="s">
        <v>4761</v>
      </c>
      <c r="Y15">
        <v>35000</v>
      </c>
      <c r="Z15" t="s">
        <v>94</v>
      </c>
      <c r="AA15" t="s">
        <v>171</v>
      </c>
      <c r="AB15" t="s">
        <v>172</v>
      </c>
      <c r="AC15" t="s">
        <v>70</v>
      </c>
      <c r="AD15" t="s">
        <v>133</v>
      </c>
      <c r="AE15" t="s">
        <v>66</v>
      </c>
      <c r="AF15" t="s">
        <v>49</v>
      </c>
      <c r="AG15">
        <v>44422</v>
      </c>
      <c r="AH15" t="s">
        <v>176</v>
      </c>
      <c r="AI15" t="s">
        <v>175</v>
      </c>
    </row>
    <row r="16" spans="1:36" x14ac:dyDescent="0.2">
      <c r="A16">
        <v>1015</v>
      </c>
      <c r="B16">
        <v>44866</v>
      </c>
      <c r="C16" t="s">
        <v>4300</v>
      </c>
      <c r="D16" t="s">
        <v>113</v>
      </c>
      <c r="E16" t="s">
        <v>4714</v>
      </c>
      <c r="F16" t="s">
        <v>4718</v>
      </c>
      <c r="G16" t="s">
        <v>4265</v>
      </c>
      <c r="H16" t="s">
        <v>32</v>
      </c>
      <c r="I16" t="s">
        <v>177</v>
      </c>
      <c r="J16" t="s">
        <v>61</v>
      </c>
      <c r="K16" t="s">
        <v>178</v>
      </c>
      <c r="L16" t="s">
        <v>36</v>
      </c>
      <c r="M16" t="s">
        <v>179</v>
      </c>
      <c r="N16" t="s">
        <v>4322</v>
      </c>
      <c r="O16" t="s">
        <v>181</v>
      </c>
      <c r="P16" t="s">
        <v>182</v>
      </c>
      <c r="Q16" t="s">
        <v>25</v>
      </c>
      <c r="R16" t="s">
        <v>66</v>
      </c>
      <c r="T16" t="s">
        <v>183</v>
      </c>
      <c r="U16">
        <v>51.689020965356697</v>
      </c>
      <c r="V16">
        <v>-75.836361559272405</v>
      </c>
      <c r="W16">
        <v>70</v>
      </c>
      <c r="X16" t="s">
        <v>4762</v>
      </c>
      <c r="Y16">
        <v>5160</v>
      </c>
      <c r="Z16" t="s">
        <v>44</v>
      </c>
      <c r="AA16" t="s">
        <v>184</v>
      </c>
      <c r="AB16" t="s">
        <v>185</v>
      </c>
      <c r="AC16" t="s">
        <v>186</v>
      </c>
      <c r="AD16" t="s">
        <v>25</v>
      </c>
      <c r="AE16" t="s">
        <v>66</v>
      </c>
      <c r="AF16" t="s">
        <v>49</v>
      </c>
      <c r="AG16">
        <v>44424</v>
      </c>
      <c r="AH16" t="s">
        <v>187</v>
      </c>
      <c r="AI16" t="s">
        <v>188</v>
      </c>
      <c r="AJ16" t="s">
        <v>4316</v>
      </c>
    </row>
    <row r="17" spans="1:36" x14ac:dyDescent="0.2">
      <c r="A17">
        <v>1016</v>
      </c>
      <c r="D17" t="s">
        <v>31</v>
      </c>
      <c r="E17" t="s">
        <v>4710</v>
      </c>
      <c r="G17" t="s">
        <v>4265</v>
      </c>
      <c r="H17" t="s">
        <v>32</v>
      </c>
      <c r="I17" t="s">
        <v>189</v>
      </c>
      <c r="J17" t="s">
        <v>61</v>
      </c>
      <c r="K17" t="s">
        <v>190</v>
      </c>
      <c r="L17" t="s">
        <v>36</v>
      </c>
      <c r="M17" t="s">
        <v>179</v>
      </c>
      <c r="N17" t="s">
        <v>4323</v>
      </c>
      <c r="O17" t="s">
        <v>192</v>
      </c>
      <c r="P17" t="s">
        <v>193</v>
      </c>
      <c r="Q17" t="s">
        <v>25</v>
      </c>
      <c r="R17" t="s">
        <v>66</v>
      </c>
      <c r="S17" t="s">
        <v>194</v>
      </c>
      <c r="T17" t="s">
        <v>195</v>
      </c>
      <c r="U17">
        <v>48.423374078117</v>
      </c>
      <c r="V17">
        <v>-77.846805059190999</v>
      </c>
      <c r="W17">
        <v>33</v>
      </c>
      <c r="X17" t="s">
        <v>4763</v>
      </c>
      <c r="Y17">
        <v>4324</v>
      </c>
      <c r="Z17" t="s">
        <v>44</v>
      </c>
      <c r="AA17" t="s">
        <v>196</v>
      </c>
      <c r="AB17" t="s">
        <v>191</v>
      </c>
      <c r="AC17" t="s">
        <v>197</v>
      </c>
      <c r="AD17" t="s">
        <v>198</v>
      </c>
      <c r="AE17" t="s">
        <v>199</v>
      </c>
      <c r="AH17" t="s">
        <v>200</v>
      </c>
      <c r="AI17" t="s">
        <v>201</v>
      </c>
    </row>
    <row r="18" spans="1:36" x14ac:dyDescent="0.2">
      <c r="A18">
        <v>1017</v>
      </c>
      <c r="D18" t="s">
        <v>202</v>
      </c>
      <c r="E18" t="s">
        <v>4713</v>
      </c>
      <c r="F18">
        <v>2023</v>
      </c>
      <c r="G18" t="s">
        <v>4265</v>
      </c>
      <c r="H18" t="s">
        <v>32</v>
      </c>
      <c r="I18" t="s">
        <v>203</v>
      </c>
      <c r="J18" t="s">
        <v>61</v>
      </c>
      <c r="K18" t="s">
        <v>204</v>
      </c>
      <c r="L18" t="s">
        <v>205</v>
      </c>
      <c r="M18" t="s">
        <v>206</v>
      </c>
      <c r="N18" t="s">
        <v>207</v>
      </c>
      <c r="O18" t="s">
        <v>208</v>
      </c>
      <c r="P18" t="s">
        <v>209</v>
      </c>
      <c r="Q18" t="s">
        <v>25</v>
      </c>
      <c r="R18" t="s">
        <v>66</v>
      </c>
      <c r="S18" t="s">
        <v>210</v>
      </c>
      <c r="T18" t="s">
        <v>211</v>
      </c>
      <c r="U18">
        <v>46.63</v>
      </c>
      <c r="V18">
        <v>-73.959999999999994</v>
      </c>
      <c r="W18">
        <v>50</v>
      </c>
      <c r="X18" t="s">
        <v>4764</v>
      </c>
      <c r="Y18">
        <v>100000</v>
      </c>
      <c r="Z18" t="s">
        <v>212</v>
      </c>
      <c r="AA18" t="s">
        <v>203</v>
      </c>
      <c r="AB18" t="s">
        <v>213</v>
      </c>
      <c r="AC18" t="s">
        <v>80</v>
      </c>
      <c r="AD18" t="s">
        <v>25</v>
      </c>
      <c r="AE18" t="s">
        <v>66</v>
      </c>
      <c r="AF18" t="s">
        <v>49</v>
      </c>
      <c r="AG18">
        <v>44422</v>
      </c>
      <c r="AH18" t="s">
        <v>214</v>
      </c>
      <c r="AI18" t="s">
        <v>215</v>
      </c>
      <c r="AJ18" t="s">
        <v>4316</v>
      </c>
    </row>
    <row r="19" spans="1:36" x14ac:dyDescent="0.2">
      <c r="A19">
        <v>1018</v>
      </c>
      <c r="D19" t="s">
        <v>113</v>
      </c>
      <c r="E19" t="s">
        <v>4714</v>
      </c>
      <c r="F19" t="s">
        <v>4718</v>
      </c>
      <c r="G19" t="s">
        <v>4265</v>
      </c>
      <c r="H19" t="s">
        <v>32</v>
      </c>
      <c r="I19" t="s">
        <v>216</v>
      </c>
      <c r="J19" t="s">
        <v>61</v>
      </c>
      <c r="K19" t="s">
        <v>217</v>
      </c>
      <c r="L19" t="s">
        <v>36</v>
      </c>
      <c r="M19" t="s">
        <v>179</v>
      </c>
      <c r="N19" t="s">
        <v>218</v>
      </c>
      <c r="O19" t="s">
        <v>219</v>
      </c>
      <c r="P19" t="s">
        <v>220</v>
      </c>
      <c r="Q19" t="s">
        <v>25</v>
      </c>
      <c r="R19" t="s">
        <v>66</v>
      </c>
      <c r="T19" t="s">
        <v>221</v>
      </c>
      <c r="U19">
        <v>48.327012417476297</v>
      </c>
      <c r="V19">
        <v>-78.135632944176706</v>
      </c>
      <c r="W19">
        <v>176</v>
      </c>
      <c r="X19" t="s">
        <v>4765</v>
      </c>
      <c r="Y19">
        <v>3181</v>
      </c>
      <c r="Z19" t="s">
        <v>44</v>
      </c>
      <c r="AA19" t="s">
        <v>222</v>
      </c>
      <c r="AB19" t="s">
        <v>223</v>
      </c>
      <c r="AC19" t="s">
        <v>224</v>
      </c>
      <c r="AD19" t="s">
        <v>225</v>
      </c>
      <c r="AE19" t="s">
        <v>122</v>
      </c>
      <c r="AF19" t="s">
        <v>49</v>
      </c>
      <c r="AG19">
        <v>44422</v>
      </c>
      <c r="AH19" t="s">
        <v>226</v>
      </c>
      <c r="AI19" t="s">
        <v>227</v>
      </c>
      <c r="AJ19" t="s">
        <v>4316</v>
      </c>
    </row>
    <row r="20" spans="1:36" x14ac:dyDescent="0.2">
      <c r="A20">
        <v>1019</v>
      </c>
      <c r="D20" t="s">
        <v>113</v>
      </c>
      <c r="E20" t="s">
        <v>4714</v>
      </c>
      <c r="F20" t="s">
        <v>4718</v>
      </c>
      <c r="G20" t="s">
        <v>4265</v>
      </c>
      <c r="H20" t="s">
        <v>32</v>
      </c>
      <c r="I20" t="s">
        <v>216</v>
      </c>
      <c r="J20" t="s">
        <v>61</v>
      </c>
      <c r="K20" t="s">
        <v>229</v>
      </c>
      <c r="L20" t="s">
        <v>36</v>
      </c>
      <c r="M20" t="s">
        <v>4772</v>
      </c>
      <c r="N20" t="s">
        <v>4324</v>
      </c>
      <c r="O20" t="s">
        <v>232</v>
      </c>
      <c r="P20" t="s">
        <v>233</v>
      </c>
      <c r="Q20" t="s">
        <v>25</v>
      </c>
      <c r="R20" t="s">
        <v>66</v>
      </c>
      <c r="T20" t="s">
        <v>221</v>
      </c>
      <c r="U20">
        <v>47.685977731046201</v>
      </c>
      <c r="V20">
        <v>-78.648664746471894</v>
      </c>
      <c r="X20" t="s">
        <v>1121</v>
      </c>
      <c r="AA20" t="s">
        <v>222</v>
      </c>
      <c r="AB20" t="s">
        <v>223</v>
      </c>
      <c r="AC20" t="s">
        <v>224</v>
      </c>
      <c r="AD20" t="s">
        <v>225</v>
      </c>
      <c r="AE20" t="s">
        <v>122</v>
      </c>
      <c r="AF20" t="s">
        <v>49</v>
      </c>
      <c r="AG20">
        <v>44422</v>
      </c>
      <c r="AH20" t="s">
        <v>234</v>
      </c>
      <c r="AI20" t="s">
        <v>235</v>
      </c>
      <c r="AJ20" t="s">
        <v>4316</v>
      </c>
    </row>
    <row r="21" spans="1:36" x14ac:dyDescent="0.2">
      <c r="A21">
        <v>1020</v>
      </c>
      <c r="D21" t="s">
        <v>59</v>
      </c>
      <c r="E21" t="s">
        <v>4724</v>
      </c>
      <c r="G21" t="s">
        <v>4265</v>
      </c>
      <c r="H21" t="s">
        <v>32</v>
      </c>
      <c r="I21" t="s">
        <v>236</v>
      </c>
      <c r="J21" t="s">
        <v>61</v>
      </c>
      <c r="K21" t="s">
        <v>237</v>
      </c>
      <c r="L21" t="s">
        <v>36</v>
      </c>
      <c r="M21" t="s">
        <v>238</v>
      </c>
      <c r="N21" t="s">
        <v>4325</v>
      </c>
      <c r="O21" t="s">
        <v>240</v>
      </c>
      <c r="P21" t="s">
        <v>241</v>
      </c>
      <c r="Q21" t="s">
        <v>2615</v>
      </c>
      <c r="R21" t="s">
        <v>66</v>
      </c>
      <c r="S21" t="s">
        <v>242</v>
      </c>
      <c r="T21" t="s">
        <v>243</v>
      </c>
      <c r="U21">
        <v>53.76</v>
      </c>
      <c r="V21">
        <v>-99</v>
      </c>
      <c r="W21">
        <v>10</v>
      </c>
      <c r="X21" t="s">
        <v>4766</v>
      </c>
      <c r="Y21">
        <v>9600</v>
      </c>
      <c r="Z21" t="s">
        <v>44</v>
      </c>
      <c r="AA21" t="s">
        <v>236</v>
      </c>
      <c r="AB21" t="s">
        <v>239</v>
      </c>
      <c r="AC21" t="s">
        <v>244</v>
      </c>
      <c r="AD21" t="s">
        <v>2615</v>
      </c>
      <c r="AE21" t="s">
        <v>72</v>
      </c>
      <c r="AF21" t="s">
        <v>73</v>
      </c>
      <c r="AG21">
        <v>44774</v>
      </c>
      <c r="AH21" t="s">
        <v>245</v>
      </c>
      <c r="AI21" t="s">
        <v>246</v>
      </c>
      <c r="AJ21" t="s">
        <v>4316</v>
      </c>
    </row>
    <row r="22" spans="1:36" x14ac:dyDescent="0.2">
      <c r="A22">
        <v>1021</v>
      </c>
      <c r="D22" t="s">
        <v>59</v>
      </c>
      <c r="E22" t="s">
        <v>4724</v>
      </c>
      <c r="G22" t="s">
        <v>4265</v>
      </c>
      <c r="H22" t="s">
        <v>32</v>
      </c>
      <c r="I22" t="s">
        <v>247</v>
      </c>
      <c r="J22" t="s">
        <v>34</v>
      </c>
      <c r="K22" t="s">
        <v>4262</v>
      </c>
      <c r="L22" t="s">
        <v>36</v>
      </c>
      <c r="M22" t="s">
        <v>4793</v>
      </c>
      <c r="N22" t="s">
        <v>4326</v>
      </c>
      <c r="O22" t="s">
        <v>4260</v>
      </c>
      <c r="U22">
        <v>10.48</v>
      </c>
      <c r="V22">
        <v>-116.95</v>
      </c>
      <c r="W22">
        <v>500</v>
      </c>
      <c r="X22" t="s">
        <v>4794</v>
      </c>
      <c r="Y22">
        <v>10025</v>
      </c>
      <c r="Z22" t="s">
        <v>69</v>
      </c>
      <c r="AA22" t="s">
        <v>247</v>
      </c>
      <c r="AB22" t="s">
        <v>249</v>
      </c>
      <c r="AC22" t="s">
        <v>65</v>
      </c>
      <c r="AD22" t="s">
        <v>251</v>
      </c>
      <c r="AE22" t="s">
        <v>66</v>
      </c>
      <c r="AF22" t="s">
        <v>49</v>
      </c>
      <c r="AG22">
        <v>44780</v>
      </c>
      <c r="AH22" t="s">
        <v>252</v>
      </c>
      <c r="AI22" t="s">
        <v>253</v>
      </c>
      <c r="AJ22" t="s">
        <v>4316</v>
      </c>
    </row>
    <row r="23" spans="1:36" x14ac:dyDescent="0.2">
      <c r="A23">
        <v>1024</v>
      </c>
      <c r="D23" t="s">
        <v>59</v>
      </c>
      <c r="E23" t="s">
        <v>4724</v>
      </c>
      <c r="G23" t="s">
        <v>4265</v>
      </c>
      <c r="H23" t="s">
        <v>32</v>
      </c>
      <c r="I23" t="s">
        <v>247</v>
      </c>
      <c r="J23" t="s">
        <v>34</v>
      </c>
      <c r="K23" t="s">
        <v>4263</v>
      </c>
      <c r="L23" t="s">
        <v>36</v>
      </c>
      <c r="M23" t="s">
        <v>4793</v>
      </c>
      <c r="N23" t="s">
        <v>4326</v>
      </c>
      <c r="O23" t="s">
        <v>4261</v>
      </c>
      <c r="U23">
        <v>10.489000000000001</v>
      </c>
      <c r="V23">
        <v>-118.367</v>
      </c>
      <c r="W23">
        <v>458</v>
      </c>
      <c r="X23" t="s">
        <v>4795</v>
      </c>
      <c r="Y23">
        <v>6800</v>
      </c>
      <c r="Z23" t="s">
        <v>69</v>
      </c>
      <c r="AA23" t="s">
        <v>247</v>
      </c>
      <c r="AB23" t="s">
        <v>249</v>
      </c>
      <c r="AC23" t="s">
        <v>65</v>
      </c>
      <c r="AD23" t="s">
        <v>251</v>
      </c>
      <c r="AE23" t="s">
        <v>66</v>
      </c>
      <c r="AF23" t="s">
        <v>49</v>
      </c>
      <c r="AG23">
        <v>44780</v>
      </c>
      <c r="AH23" t="s">
        <v>252</v>
      </c>
      <c r="AI23" t="s">
        <v>257</v>
      </c>
      <c r="AJ23" t="s">
        <v>4316</v>
      </c>
    </row>
    <row r="24" spans="1:36" x14ac:dyDescent="0.2">
      <c r="A24">
        <v>1027</v>
      </c>
      <c r="D24" t="s">
        <v>31</v>
      </c>
      <c r="E24" t="s">
        <v>4710</v>
      </c>
      <c r="G24" t="s">
        <v>4265</v>
      </c>
      <c r="H24" t="s">
        <v>32</v>
      </c>
      <c r="I24" t="s">
        <v>258</v>
      </c>
      <c r="J24" t="s">
        <v>61</v>
      </c>
      <c r="K24" t="s">
        <v>259</v>
      </c>
      <c r="L24" t="s">
        <v>36</v>
      </c>
      <c r="M24" t="s">
        <v>4799</v>
      </c>
      <c r="N24" t="s">
        <v>4327</v>
      </c>
      <c r="O24" t="s">
        <v>261</v>
      </c>
      <c r="P24" t="s">
        <v>262</v>
      </c>
      <c r="Q24" t="s">
        <v>133</v>
      </c>
      <c r="R24" t="s">
        <v>66</v>
      </c>
      <c r="S24" t="s">
        <v>263</v>
      </c>
      <c r="T24" t="s">
        <v>264</v>
      </c>
      <c r="U24">
        <v>46.477488638805397</v>
      </c>
      <c r="V24">
        <v>-81.064097430404004</v>
      </c>
      <c r="W24">
        <v>2400</v>
      </c>
      <c r="X24" t="s">
        <v>4796</v>
      </c>
      <c r="Y24" t="s">
        <v>4797</v>
      </c>
      <c r="Z24" t="s">
        <v>4798</v>
      </c>
      <c r="AA24" t="s">
        <v>265</v>
      </c>
      <c r="AB24" t="s">
        <v>260</v>
      </c>
      <c r="AC24" t="s">
        <v>266</v>
      </c>
      <c r="AD24" t="s">
        <v>266</v>
      </c>
      <c r="AE24" t="s">
        <v>267</v>
      </c>
      <c r="AF24" t="s">
        <v>49</v>
      </c>
      <c r="AG24">
        <v>44425</v>
      </c>
      <c r="AH24" t="s">
        <v>268</v>
      </c>
    </row>
    <row r="25" spans="1:36" x14ac:dyDescent="0.2">
      <c r="A25">
        <v>1028</v>
      </c>
      <c r="D25" t="s">
        <v>31</v>
      </c>
      <c r="E25" t="s">
        <v>4710</v>
      </c>
      <c r="G25" t="s">
        <v>4265</v>
      </c>
      <c r="H25" t="s">
        <v>32</v>
      </c>
      <c r="I25" t="s">
        <v>258</v>
      </c>
      <c r="J25" t="s">
        <v>61</v>
      </c>
      <c r="K25" t="s">
        <v>269</v>
      </c>
      <c r="L25" t="s">
        <v>36</v>
      </c>
      <c r="M25" t="s">
        <v>4799</v>
      </c>
      <c r="N25" t="s">
        <v>270</v>
      </c>
      <c r="O25" t="s">
        <v>271</v>
      </c>
      <c r="P25" t="s">
        <v>269</v>
      </c>
      <c r="Q25" t="s">
        <v>2615</v>
      </c>
      <c r="R25" t="s">
        <v>66</v>
      </c>
      <c r="S25" t="s">
        <v>272</v>
      </c>
      <c r="T25" t="s">
        <v>273</v>
      </c>
      <c r="U25">
        <v>55.712888176444302</v>
      </c>
      <c r="V25">
        <v>-97.850710299462804</v>
      </c>
      <c r="W25">
        <v>900</v>
      </c>
      <c r="X25" t="s">
        <v>4800</v>
      </c>
      <c r="Y25" t="s">
        <v>4803</v>
      </c>
      <c r="Z25" t="s">
        <v>4798</v>
      </c>
      <c r="AA25" t="s">
        <v>265</v>
      </c>
      <c r="AB25" t="s">
        <v>260</v>
      </c>
      <c r="AC25" t="s">
        <v>266</v>
      </c>
      <c r="AD25" t="s">
        <v>266</v>
      </c>
      <c r="AE25" t="s">
        <v>267</v>
      </c>
      <c r="AF25" t="s">
        <v>49</v>
      </c>
      <c r="AG25">
        <v>44425</v>
      </c>
      <c r="AH25" t="s">
        <v>274</v>
      </c>
      <c r="AI25" t="s">
        <v>275</v>
      </c>
    </row>
    <row r="26" spans="1:36" x14ac:dyDescent="0.2">
      <c r="A26">
        <v>1029</v>
      </c>
      <c r="D26" t="s">
        <v>31</v>
      </c>
      <c r="E26" t="s">
        <v>4710</v>
      </c>
      <c r="G26" t="s">
        <v>4265</v>
      </c>
      <c r="H26" t="s">
        <v>32</v>
      </c>
      <c r="I26" t="s">
        <v>258</v>
      </c>
      <c r="J26" t="s">
        <v>61</v>
      </c>
      <c r="K26" t="s">
        <v>276</v>
      </c>
      <c r="L26" t="s">
        <v>36</v>
      </c>
      <c r="M26" t="s">
        <v>4799</v>
      </c>
      <c r="N26" t="s">
        <v>277</v>
      </c>
      <c r="O26" t="s">
        <v>278</v>
      </c>
      <c r="P26" t="s">
        <v>279</v>
      </c>
      <c r="Q26" t="s">
        <v>666</v>
      </c>
      <c r="R26" t="s">
        <v>66</v>
      </c>
      <c r="S26" t="s">
        <v>280</v>
      </c>
      <c r="T26" t="s">
        <v>281</v>
      </c>
      <c r="U26">
        <v>56.4943818645081</v>
      </c>
      <c r="V26">
        <v>-62.069510044715997</v>
      </c>
      <c r="W26">
        <v>900</v>
      </c>
      <c r="X26" t="s">
        <v>4801</v>
      </c>
      <c r="Y26" t="s">
        <v>4802</v>
      </c>
      <c r="Z26" t="s">
        <v>4798</v>
      </c>
      <c r="AA26" t="s">
        <v>265</v>
      </c>
      <c r="AB26" t="s">
        <v>260</v>
      </c>
      <c r="AC26" t="s">
        <v>266</v>
      </c>
      <c r="AD26" t="s">
        <v>266</v>
      </c>
      <c r="AE26" t="s">
        <v>267</v>
      </c>
      <c r="AF26" t="s">
        <v>49</v>
      </c>
      <c r="AG26">
        <v>44425</v>
      </c>
      <c r="AH26" t="s">
        <v>282</v>
      </c>
      <c r="AI26" t="s">
        <v>4804</v>
      </c>
    </row>
    <row r="27" spans="1:36" x14ac:dyDescent="0.2">
      <c r="A27">
        <v>1033</v>
      </c>
      <c r="D27" t="s">
        <v>59</v>
      </c>
      <c r="E27" t="s">
        <v>4724</v>
      </c>
      <c r="G27" t="s">
        <v>4265</v>
      </c>
      <c r="H27" t="s">
        <v>32</v>
      </c>
      <c r="I27" t="s">
        <v>289</v>
      </c>
      <c r="J27" t="s">
        <v>34</v>
      </c>
      <c r="K27" t="s">
        <v>290</v>
      </c>
      <c r="L27" t="s">
        <v>205</v>
      </c>
      <c r="M27" t="s">
        <v>159</v>
      </c>
      <c r="N27" t="s">
        <v>4328</v>
      </c>
      <c r="O27" t="s">
        <v>292</v>
      </c>
      <c r="P27" t="s">
        <v>293</v>
      </c>
      <c r="Q27" t="s">
        <v>294</v>
      </c>
      <c r="R27" t="s">
        <v>42</v>
      </c>
      <c r="S27" t="s">
        <v>117</v>
      </c>
      <c r="T27" t="s">
        <v>117</v>
      </c>
      <c r="U27">
        <v>32.889675547795903</v>
      </c>
      <c r="V27">
        <v>-86.220333522339104</v>
      </c>
      <c r="W27">
        <v>15</v>
      </c>
      <c r="X27" t="s">
        <v>4767</v>
      </c>
      <c r="Y27">
        <v>3700</v>
      </c>
      <c r="Z27" t="s">
        <v>212</v>
      </c>
      <c r="AA27" t="s">
        <v>289</v>
      </c>
      <c r="AB27" t="s">
        <v>291</v>
      </c>
      <c r="AC27" t="s">
        <v>295</v>
      </c>
      <c r="AD27" t="s">
        <v>296</v>
      </c>
      <c r="AE27" t="s">
        <v>42</v>
      </c>
      <c r="AF27" t="s">
        <v>49</v>
      </c>
      <c r="AG27">
        <v>44422</v>
      </c>
      <c r="AH27" t="s">
        <v>297</v>
      </c>
      <c r="AI27" t="s">
        <v>298</v>
      </c>
      <c r="AJ27" t="s">
        <v>4316</v>
      </c>
    </row>
    <row r="28" spans="1:36" ht="15" customHeight="1" x14ac:dyDescent="0.2">
      <c r="A28">
        <v>1034</v>
      </c>
      <c r="D28" t="s">
        <v>59</v>
      </c>
      <c r="E28" t="s">
        <v>4724</v>
      </c>
      <c r="G28" t="s">
        <v>4265</v>
      </c>
      <c r="H28" t="s">
        <v>32</v>
      </c>
      <c r="I28" t="s">
        <v>289</v>
      </c>
      <c r="J28" t="s">
        <v>34</v>
      </c>
      <c r="K28" t="s">
        <v>299</v>
      </c>
      <c r="L28" t="s">
        <v>205</v>
      </c>
      <c r="M28" t="s">
        <v>159</v>
      </c>
      <c r="N28" t="s">
        <v>4328</v>
      </c>
      <c r="O28" t="s">
        <v>292</v>
      </c>
      <c r="P28" t="s">
        <v>300</v>
      </c>
      <c r="Q28" t="s">
        <v>301</v>
      </c>
      <c r="R28" t="s">
        <v>42</v>
      </c>
      <c r="S28" t="s">
        <v>117</v>
      </c>
      <c r="T28" t="s">
        <v>117</v>
      </c>
      <c r="U28">
        <v>32.8404283525322</v>
      </c>
      <c r="V28">
        <v>-86.632351082348194</v>
      </c>
      <c r="W28">
        <v>15</v>
      </c>
      <c r="X28" t="s">
        <v>4767</v>
      </c>
      <c r="Y28">
        <v>3700</v>
      </c>
      <c r="Z28" t="s">
        <v>212</v>
      </c>
      <c r="AA28" t="s">
        <v>289</v>
      </c>
      <c r="AB28" t="s">
        <v>291</v>
      </c>
      <c r="AC28" t="s">
        <v>295</v>
      </c>
      <c r="AD28" t="s">
        <v>296</v>
      </c>
      <c r="AE28" t="s">
        <v>42</v>
      </c>
      <c r="AF28" t="s">
        <v>49</v>
      </c>
      <c r="AG28">
        <v>44422</v>
      </c>
      <c r="AH28" t="s">
        <v>302</v>
      </c>
      <c r="AI28" t="s">
        <v>303</v>
      </c>
      <c r="AJ28" t="s">
        <v>4316</v>
      </c>
    </row>
    <row r="30" spans="1:36" ht="11.25" customHeight="1" x14ac:dyDescent="0.2"/>
    <row r="31" spans="1:36" ht="11.25" customHeight="1" x14ac:dyDescent="0.2"/>
    <row r="32" spans="1:36" ht="11.25" customHeight="1" x14ac:dyDescent="0.2"/>
    <row r="33" ht="11.25" customHeight="1" x14ac:dyDescent="0.2"/>
    <row r="34" ht="11.25" customHeight="1" x14ac:dyDescent="0.2"/>
    <row r="35" ht="11.25" customHeight="1" x14ac:dyDescent="0.2"/>
    <row r="36" ht="11.25" customHeight="1" x14ac:dyDescent="0.2"/>
  </sheetData>
  <phoneticPr fontId="4" type="noConversion"/>
  <hyperlinks>
    <hyperlink ref="AB24" r:id="rId1" xr:uid="{2337E1FB-F46C-4398-BDB0-515CE89D48C4}"/>
    <hyperlink ref="AB6" r:id="rId2" xr:uid="{895607FC-FB6A-403E-A7AE-E2844B69AB75}"/>
    <hyperlink ref="AB7" r:id="rId3" xr:uid="{AF767442-5A3C-4C76-958B-91AFB72ED566}"/>
    <hyperlink ref="AH4" r:id="rId4" location=":~:text=Cobalt%2027%20Capital%20Corp.%20is,portfolio%20of%206%20cobalt%20royalties." xr:uid="{5893A35E-E2D0-E14A-BBEA-0FFF40A7A780}"/>
  </hyperlinks>
  <pageMargins left="0.7" right="0.7" top="0.75" bottom="0.75" header="0.3" footer="0.3"/>
  <pageSetup orientation="portrait" r:id="rId5"/>
  <tableParts count="1">
    <tablePart r:id="rId6"/>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23605-6900-4253-8919-DCA2D8BA01E9}">
  <sheetPr>
    <tabColor theme="7" tint="-0.249977111117893"/>
  </sheetPr>
  <dimension ref="A1:AJ46"/>
  <sheetViews>
    <sheetView tabSelected="1" zoomScale="83" zoomScaleNormal="100" workbookViewId="0">
      <selection activeCell="B3" sqref="B3"/>
    </sheetView>
  </sheetViews>
  <sheetFormatPr baseColWidth="10" defaultColWidth="9.1640625" defaultRowHeight="17" customHeight="1" x14ac:dyDescent="0.2"/>
  <cols>
    <col min="1" max="1" width="7.1640625" customWidth="1"/>
    <col min="2" max="4" width="9.33203125" customWidth="1"/>
    <col min="5" max="5" width="23.33203125" customWidth="1"/>
    <col min="6" max="6" width="9.33203125" customWidth="1"/>
    <col min="7" max="7" width="24.5" customWidth="1"/>
    <col min="9" max="9" width="9.33203125" customWidth="1"/>
    <col min="11" max="11" width="21.5" customWidth="1"/>
    <col min="12" max="12" width="32.83203125" customWidth="1"/>
    <col min="13" max="13" width="10.5" customWidth="1"/>
    <col min="14" max="14" width="18.1640625" customWidth="1"/>
    <col min="15" max="15" width="11.33203125" customWidth="1"/>
    <col min="16" max="16" width="16.5" customWidth="1"/>
    <col min="17" max="17" width="20.5" customWidth="1"/>
    <col min="18" max="18" width="17.33203125" customWidth="1"/>
    <col min="19" max="19" width="10.6640625" customWidth="1"/>
    <col min="20" max="20" width="8.83203125" customWidth="1"/>
    <col min="21" max="21" width="9" customWidth="1"/>
    <col min="22" max="22" width="11" customWidth="1"/>
    <col min="23" max="24" width="9.83203125" customWidth="1"/>
    <col min="25" max="26" width="17.5" customWidth="1"/>
    <col min="27" max="27" width="9.6640625" customWidth="1"/>
    <col min="28" max="28" width="11.1640625" customWidth="1"/>
    <col min="29" max="29" width="14.33203125" customWidth="1"/>
    <col min="30" max="30" width="28" customWidth="1"/>
    <col min="31" max="31" width="26.5" customWidth="1"/>
    <col min="32" max="32" width="10.33203125" customWidth="1"/>
    <col min="33" max="33" width="16.83203125" customWidth="1"/>
    <col min="34" max="34" width="13.1640625" customWidth="1"/>
    <col min="35" max="35" width="9" customWidth="1"/>
    <col min="36" max="36" width="13.1640625" customWidth="1"/>
    <col min="37" max="37" width="53.6640625" customWidth="1"/>
    <col min="38" max="38" width="53" customWidth="1"/>
    <col min="39" max="39" width="21.5" customWidth="1"/>
  </cols>
  <sheetData>
    <row r="1" spans="1:36" ht="17" customHeight="1" x14ac:dyDescent="0.2">
      <c r="A1" t="s">
        <v>0</v>
      </c>
      <c r="B1" t="s">
        <v>4312</v>
      </c>
      <c r="C1" t="s">
        <v>4299</v>
      </c>
      <c r="D1" t="s">
        <v>1</v>
      </c>
      <c r="E1" t="s">
        <v>4711</v>
      </c>
      <c r="F1" t="s">
        <v>4708</v>
      </c>
      <c r="G1" t="s">
        <v>4264</v>
      </c>
      <c r="H1" t="s">
        <v>2</v>
      </c>
      <c r="I1" t="s">
        <v>3</v>
      </c>
      <c r="J1" t="s">
        <v>4</v>
      </c>
      <c r="K1" t="s">
        <v>5</v>
      </c>
      <c r="L1" t="s">
        <v>6</v>
      </c>
      <c r="M1" t="s">
        <v>7</v>
      </c>
      <c r="N1" t="s">
        <v>8</v>
      </c>
      <c r="O1" t="s">
        <v>9</v>
      </c>
      <c r="P1" t="s">
        <v>10</v>
      </c>
      <c r="Q1" t="s">
        <v>11</v>
      </c>
      <c r="R1" t="s">
        <v>12</v>
      </c>
      <c r="S1" t="s">
        <v>13</v>
      </c>
      <c r="T1" t="s">
        <v>14</v>
      </c>
      <c r="U1" t="s">
        <v>15</v>
      </c>
      <c r="V1" t="s">
        <v>16</v>
      </c>
      <c r="W1" t="s">
        <v>17</v>
      </c>
      <c r="X1" t="s">
        <v>18</v>
      </c>
      <c r="Y1" t="s">
        <v>4753</v>
      </c>
      <c r="Z1" t="s">
        <v>29</v>
      </c>
      <c r="AA1" t="s">
        <v>20</v>
      </c>
      <c r="AB1" t="s">
        <v>21</v>
      </c>
      <c r="AC1" t="s">
        <v>22</v>
      </c>
      <c r="AD1" t="s">
        <v>23</v>
      </c>
      <c r="AE1" t="s">
        <v>24</v>
      </c>
      <c r="AF1" t="s">
        <v>25</v>
      </c>
      <c r="AG1" t="s">
        <v>26</v>
      </c>
      <c r="AH1" t="s">
        <v>27</v>
      </c>
      <c r="AI1" t="s">
        <v>28</v>
      </c>
      <c r="AJ1" t="s">
        <v>4305</v>
      </c>
    </row>
    <row r="2" spans="1:36" ht="17" customHeight="1" x14ac:dyDescent="0.2">
      <c r="A2">
        <v>2000</v>
      </c>
      <c r="D2" t="s">
        <v>59</v>
      </c>
      <c r="E2" t="s">
        <v>4722</v>
      </c>
      <c r="G2" t="s">
        <v>4266</v>
      </c>
      <c r="H2" t="s">
        <v>304</v>
      </c>
      <c r="I2" t="s">
        <v>305</v>
      </c>
      <c r="J2" t="s">
        <v>61</v>
      </c>
      <c r="K2" t="s">
        <v>305</v>
      </c>
      <c r="L2" t="s">
        <v>4827</v>
      </c>
      <c r="M2" t="s">
        <v>4773</v>
      </c>
      <c r="N2" t="s">
        <v>4329</v>
      </c>
      <c r="O2" t="s">
        <v>309</v>
      </c>
      <c r="P2" t="s">
        <v>310</v>
      </c>
      <c r="Q2" t="s">
        <v>294</v>
      </c>
      <c r="R2" t="s">
        <v>42</v>
      </c>
      <c r="S2">
        <v>35089</v>
      </c>
      <c r="T2" t="s">
        <v>311</v>
      </c>
      <c r="U2">
        <v>32.988212384038498</v>
      </c>
      <c r="V2">
        <v>-86.034163398371305</v>
      </c>
      <c r="W2">
        <v>100</v>
      </c>
      <c r="X2" t="s">
        <v>4805</v>
      </c>
      <c r="Y2">
        <v>6818</v>
      </c>
      <c r="Z2" t="s">
        <v>314</v>
      </c>
      <c r="AA2" t="s">
        <v>312</v>
      </c>
      <c r="AB2" t="s">
        <v>291</v>
      </c>
      <c r="AC2" t="s">
        <v>295</v>
      </c>
      <c r="AD2" t="s">
        <v>296</v>
      </c>
      <c r="AE2" t="s">
        <v>42</v>
      </c>
      <c r="AF2" t="s">
        <v>49</v>
      </c>
      <c r="AG2">
        <v>44776</v>
      </c>
      <c r="AH2" t="s">
        <v>313</v>
      </c>
    </row>
    <row r="3" spans="1:36" ht="17" customHeight="1" x14ac:dyDescent="0.2">
      <c r="A3">
        <v>2001</v>
      </c>
      <c r="B3">
        <v>44866</v>
      </c>
      <c r="C3" t="s">
        <v>4300</v>
      </c>
      <c r="D3" t="s">
        <v>202</v>
      </c>
      <c r="E3" t="s">
        <v>4715</v>
      </c>
      <c r="F3">
        <v>2022</v>
      </c>
      <c r="G3" t="s">
        <v>4266</v>
      </c>
      <c r="H3" t="s">
        <v>304</v>
      </c>
      <c r="I3" t="s">
        <v>4047</v>
      </c>
      <c r="J3" t="s">
        <v>34</v>
      </c>
      <c r="K3" t="s">
        <v>648</v>
      </c>
      <c r="L3" t="s">
        <v>433</v>
      </c>
      <c r="M3" t="s">
        <v>434</v>
      </c>
      <c r="N3" t="s">
        <v>4330</v>
      </c>
      <c r="O3" t="s">
        <v>649</v>
      </c>
      <c r="P3" t="s">
        <v>650</v>
      </c>
      <c r="Q3" t="s">
        <v>651</v>
      </c>
      <c r="R3" t="s">
        <v>42</v>
      </c>
      <c r="S3">
        <v>46552</v>
      </c>
      <c r="T3" t="s">
        <v>652</v>
      </c>
      <c r="U3">
        <v>41.702912460838299</v>
      </c>
      <c r="V3">
        <v>-86.449964795102503</v>
      </c>
      <c r="W3">
        <v>200</v>
      </c>
      <c r="X3" t="s">
        <v>1121</v>
      </c>
      <c r="AA3" t="s">
        <v>4064</v>
      </c>
      <c r="AB3" t="s">
        <v>4059</v>
      </c>
      <c r="AC3" t="s">
        <v>3214</v>
      </c>
      <c r="AD3" t="s">
        <v>331</v>
      </c>
      <c r="AE3" t="s">
        <v>42</v>
      </c>
      <c r="AF3" t="s">
        <v>49</v>
      </c>
      <c r="AG3">
        <v>44801</v>
      </c>
      <c r="AH3" t="s">
        <v>4060</v>
      </c>
      <c r="AI3" t="s">
        <v>4061</v>
      </c>
      <c r="AJ3" t="s">
        <v>4316</v>
      </c>
    </row>
    <row r="4" spans="1:36" ht="17" customHeight="1" x14ac:dyDescent="0.2">
      <c r="A4">
        <v>2002</v>
      </c>
      <c r="D4" t="s">
        <v>31</v>
      </c>
      <c r="E4" t="s">
        <v>4710</v>
      </c>
      <c r="G4" t="s">
        <v>4266</v>
      </c>
      <c r="H4" t="s">
        <v>304</v>
      </c>
      <c r="I4" t="s">
        <v>315</v>
      </c>
      <c r="J4" t="s">
        <v>34</v>
      </c>
      <c r="K4" t="s">
        <v>316</v>
      </c>
      <c r="L4" t="s">
        <v>4827</v>
      </c>
      <c r="M4" t="s">
        <v>4773</v>
      </c>
      <c r="N4" t="s">
        <v>4331</v>
      </c>
      <c r="O4" t="s">
        <v>318</v>
      </c>
      <c r="P4" t="s">
        <v>319</v>
      </c>
      <c r="Q4" t="s">
        <v>320</v>
      </c>
      <c r="R4" t="s">
        <v>42</v>
      </c>
      <c r="S4">
        <v>26323</v>
      </c>
      <c r="T4" t="s">
        <v>321</v>
      </c>
      <c r="U4">
        <v>39.258392897039897</v>
      </c>
      <c r="V4">
        <v>-80.294562059406601</v>
      </c>
      <c r="W4">
        <v>140</v>
      </c>
      <c r="X4" t="s">
        <v>1121</v>
      </c>
      <c r="AA4" t="s">
        <v>322</v>
      </c>
      <c r="AB4" t="s">
        <v>323</v>
      </c>
      <c r="AC4" t="s">
        <v>324</v>
      </c>
      <c r="AD4" t="s">
        <v>325</v>
      </c>
      <c r="AE4" t="s">
        <v>42</v>
      </c>
      <c r="AF4" t="s">
        <v>49</v>
      </c>
      <c r="AG4">
        <v>44776</v>
      </c>
      <c r="AH4" t="s">
        <v>326</v>
      </c>
    </row>
    <row r="5" spans="1:36" ht="17" customHeight="1" x14ac:dyDescent="0.2">
      <c r="A5">
        <v>2003</v>
      </c>
      <c r="D5" t="s">
        <v>31</v>
      </c>
      <c r="E5" t="s">
        <v>4710</v>
      </c>
      <c r="G5" t="s">
        <v>4266</v>
      </c>
      <c r="H5" t="s">
        <v>304</v>
      </c>
      <c r="I5" t="s">
        <v>315</v>
      </c>
      <c r="J5" t="s">
        <v>34</v>
      </c>
      <c r="K5" t="s">
        <v>327</v>
      </c>
      <c r="L5" t="s">
        <v>4827</v>
      </c>
      <c r="M5" t="s">
        <v>4774</v>
      </c>
      <c r="N5" t="s">
        <v>4332</v>
      </c>
      <c r="O5" t="s">
        <v>329</v>
      </c>
      <c r="P5" t="s">
        <v>330</v>
      </c>
      <c r="Q5" t="s">
        <v>331</v>
      </c>
      <c r="R5" t="s">
        <v>42</v>
      </c>
      <c r="S5">
        <v>14132</v>
      </c>
      <c r="T5" t="s">
        <v>332</v>
      </c>
      <c r="U5">
        <v>43.130799372246202</v>
      </c>
      <c r="V5">
        <v>-78.940293600000004</v>
      </c>
      <c r="W5">
        <v>30</v>
      </c>
      <c r="X5" t="s">
        <v>4806</v>
      </c>
      <c r="Y5">
        <v>5000</v>
      </c>
      <c r="Z5" t="s">
        <v>314</v>
      </c>
      <c r="AA5" t="s">
        <v>322</v>
      </c>
      <c r="AB5" t="s">
        <v>323</v>
      </c>
      <c r="AC5" t="s">
        <v>324</v>
      </c>
      <c r="AD5" t="s">
        <v>325</v>
      </c>
      <c r="AE5" t="s">
        <v>42</v>
      </c>
      <c r="AF5" t="s">
        <v>49</v>
      </c>
      <c r="AG5">
        <v>44776</v>
      </c>
      <c r="AH5" t="s">
        <v>333</v>
      </c>
      <c r="AI5" t="s">
        <v>334</v>
      </c>
    </row>
    <row r="6" spans="1:36" ht="17" customHeight="1" x14ac:dyDescent="0.2">
      <c r="A6">
        <v>2004</v>
      </c>
      <c r="D6" t="s">
        <v>31</v>
      </c>
      <c r="E6" t="s">
        <v>4710</v>
      </c>
      <c r="G6" t="s">
        <v>4266</v>
      </c>
      <c r="H6" t="s">
        <v>304</v>
      </c>
      <c r="I6" t="s">
        <v>335</v>
      </c>
      <c r="J6" t="s">
        <v>34</v>
      </c>
      <c r="K6" t="s">
        <v>336</v>
      </c>
      <c r="L6" t="s">
        <v>337</v>
      </c>
      <c r="M6" t="s">
        <v>4781</v>
      </c>
      <c r="N6" t="s">
        <v>4333</v>
      </c>
      <c r="O6" t="s">
        <v>340</v>
      </c>
      <c r="P6" t="s">
        <v>341</v>
      </c>
      <c r="Q6" t="s">
        <v>130</v>
      </c>
      <c r="R6" t="s">
        <v>42</v>
      </c>
      <c r="S6">
        <v>48377</v>
      </c>
      <c r="T6" t="s">
        <v>342</v>
      </c>
      <c r="U6">
        <v>42.490599294379599</v>
      </c>
      <c r="V6">
        <v>-83.487091929250198</v>
      </c>
      <c r="X6" t="s">
        <v>1121</v>
      </c>
      <c r="AA6" t="s">
        <v>335</v>
      </c>
      <c r="AB6" t="s">
        <v>339</v>
      </c>
      <c r="AC6" t="s">
        <v>343</v>
      </c>
      <c r="AD6" t="s">
        <v>344</v>
      </c>
      <c r="AE6" t="s">
        <v>42</v>
      </c>
      <c r="AF6" t="s">
        <v>49</v>
      </c>
      <c r="AG6">
        <v>44777</v>
      </c>
      <c r="AH6" t="s">
        <v>345</v>
      </c>
    </row>
    <row r="7" spans="1:36" ht="17" customHeight="1" x14ac:dyDescent="0.2">
      <c r="A7">
        <v>2005</v>
      </c>
      <c r="D7" t="s">
        <v>31</v>
      </c>
      <c r="E7" t="s">
        <v>4710</v>
      </c>
      <c r="G7" t="s">
        <v>4266</v>
      </c>
      <c r="H7" t="s">
        <v>304</v>
      </c>
      <c r="I7" t="s">
        <v>346</v>
      </c>
      <c r="J7" t="s">
        <v>61</v>
      </c>
      <c r="K7" t="s">
        <v>347</v>
      </c>
      <c r="L7" t="s">
        <v>337</v>
      </c>
      <c r="M7" t="s">
        <v>4781</v>
      </c>
      <c r="N7" t="s">
        <v>4334</v>
      </c>
      <c r="O7" t="s">
        <v>349</v>
      </c>
      <c r="P7" t="s">
        <v>350</v>
      </c>
      <c r="Q7" t="s">
        <v>351</v>
      </c>
      <c r="R7" t="s">
        <v>42</v>
      </c>
      <c r="S7">
        <v>44035</v>
      </c>
      <c r="T7" t="s">
        <v>352</v>
      </c>
      <c r="U7">
        <v>41.371625960150602</v>
      </c>
      <c r="V7">
        <v>-82.1023341390719</v>
      </c>
      <c r="W7">
        <v>146</v>
      </c>
      <c r="X7" t="s">
        <v>4807</v>
      </c>
      <c r="Y7">
        <v>3000</v>
      </c>
      <c r="Z7" t="s">
        <v>357</v>
      </c>
      <c r="AA7" t="s">
        <v>353</v>
      </c>
      <c r="AB7" t="s">
        <v>348</v>
      </c>
      <c r="AC7" t="s">
        <v>354</v>
      </c>
      <c r="AD7" t="s">
        <v>355</v>
      </c>
      <c r="AE7" t="s">
        <v>42</v>
      </c>
      <c r="AF7" t="s">
        <v>49</v>
      </c>
      <c r="AG7">
        <v>44776</v>
      </c>
      <c r="AH7" t="s">
        <v>356</v>
      </c>
    </row>
    <row r="8" spans="1:36" ht="17" customHeight="1" x14ac:dyDescent="0.2">
      <c r="A8">
        <v>2006</v>
      </c>
      <c r="D8" t="s">
        <v>31</v>
      </c>
      <c r="E8" t="s">
        <v>4710</v>
      </c>
      <c r="G8" t="s">
        <v>4266</v>
      </c>
      <c r="H8" t="s">
        <v>304</v>
      </c>
      <c r="I8" t="s">
        <v>346</v>
      </c>
      <c r="J8" t="s">
        <v>61</v>
      </c>
      <c r="K8" t="s">
        <v>358</v>
      </c>
      <c r="L8" t="s">
        <v>337</v>
      </c>
      <c r="M8" t="s">
        <v>4825</v>
      </c>
      <c r="N8" t="s">
        <v>4335</v>
      </c>
      <c r="O8" t="s">
        <v>361</v>
      </c>
      <c r="P8" t="s">
        <v>362</v>
      </c>
      <c r="Q8" t="s">
        <v>130</v>
      </c>
      <c r="R8" t="s">
        <v>42</v>
      </c>
      <c r="S8">
        <v>49037</v>
      </c>
      <c r="T8" t="s">
        <v>363</v>
      </c>
      <c r="U8">
        <v>42.970727752171499</v>
      </c>
      <c r="V8">
        <v>-85.466856071426903</v>
      </c>
      <c r="W8">
        <v>55</v>
      </c>
      <c r="X8" t="s">
        <v>4823</v>
      </c>
      <c r="Y8">
        <v>1334</v>
      </c>
      <c r="Z8" t="s">
        <v>357</v>
      </c>
      <c r="AA8" t="s">
        <v>364</v>
      </c>
      <c r="AB8" t="s">
        <v>360</v>
      </c>
      <c r="AC8" t="s">
        <v>365</v>
      </c>
      <c r="AD8" t="s">
        <v>365</v>
      </c>
      <c r="AE8" t="s">
        <v>366</v>
      </c>
      <c r="AF8" t="s">
        <v>49</v>
      </c>
      <c r="AG8">
        <v>44776</v>
      </c>
      <c r="AH8" t="s">
        <v>371</v>
      </c>
      <c r="AI8" t="s">
        <v>372</v>
      </c>
    </row>
    <row r="9" spans="1:36" ht="17" customHeight="1" x14ac:dyDescent="0.2">
      <c r="A9">
        <v>2009</v>
      </c>
      <c r="D9" t="s">
        <v>31</v>
      </c>
      <c r="E9" t="s">
        <v>4710</v>
      </c>
      <c r="G9" t="s">
        <v>4266</v>
      </c>
      <c r="H9" t="s">
        <v>304</v>
      </c>
      <c r="I9" t="s">
        <v>373</v>
      </c>
      <c r="J9" t="s">
        <v>61</v>
      </c>
      <c r="K9" t="s">
        <v>374</v>
      </c>
      <c r="L9" t="s">
        <v>4828</v>
      </c>
      <c r="M9" t="s">
        <v>4775</v>
      </c>
      <c r="N9" t="s">
        <v>377</v>
      </c>
      <c r="O9" t="s">
        <v>378</v>
      </c>
      <c r="P9" t="s">
        <v>379</v>
      </c>
      <c r="Q9" t="s">
        <v>380</v>
      </c>
      <c r="R9" t="s">
        <v>381</v>
      </c>
      <c r="T9" t="s">
        <v>382</v>
      </c>
      <c r="U9">
        <v>27.2</v>
      </c>
      <c r="V9">
        <v>-112.18</v>
      </c>
      <c r="W9">
        <v>2300</v>
      </c>
      <c r="X9" t="s">
        <v>4808</v>
      </c>
      <c r="Y9">
        <v>1700</v>
      </c>
      <c r="Z9" t="s">
        <v>390</v>
      </c>
      <c r="AA9" t="s">
        <v>383</v>
      </c>
      <c r="AB9" t="s">
        <v>384</v>
      </c>
      <c r="AC9" t="s">
        <v>385</v>
      </c>
      <c r="AD9" t="s">
        <v>386</v>
      </c>
      <c r="AE9" t="s">
        <v>387</v>
      </c>
      <c r="AF9" t="s">
        <v>49</v>
      </c>
      <c r="AG9">
        <v>44776</v>
      </c>
      <c r="AH9" t="s">
        <v>388</v>
      </c>
      <c r="AI9" t="s">
        <v>389</v>
      </c>
    </row>
    <row r="10" spans="1:36" ht="17" customHeight="1" x14ac:dyDescent="0.2">
      <c r="A10">
        <v>2010</v>
      </c>
      <c r="D10" t="s">
        <v>31</v>
      </c>
      <c r="E10" t="s">
        <v>4710</v>
      </c>
      <c r="G10" t="s">
        <v>4266</v>
      </c>
      <c r="H10" t="s">
        <v>304</v>
      </c>
      <c r="I10" t="s">
        <v>391</v>
      </c>
      <c r="J10" t="s">
        <v>34</v>
      </c>
      <c r="K10" t="s">
        <v>391</v>
      </c>
      <c r="L10" t="s">
        <v>4828</v>
      </c>
      <c r="M10" t="s">
        <v>392</v>
      </c>
      <c r="N10" t="s">
        <v>4336</v>
      </c>
      <c r="O10" t="s">
        <v>394</v>
      </c>
      <c r="P10" t="s">
        <v>395</v>
      </c>
      <c r="Q10" t="s">
        <v>41</v>
      </c>
      <c r="R10" t="s">
        <v>42</v>
      </c>
      <c r="S10">
        <v>89015</v>
      </c>
      <c r="T10" t="s">
        <v>396</v>
      </c>
      <c r="U10">
        <v>36.035664953409601</v>
      </c>
      <c r="V10">
        <v>-115.000748304536</v>
      </c>
      <c r="W10">
        <v>100</v>
      </c>
      <c r="X10" t="s">
        <v>1121</v>
      </c>
      <c r="AA10" t="s">
        <v>391</v>
      </c>
      <c r="AB10" t="s">
        <v>393</v>
      </c>
      <c r="AC10" t="s">
        <v>395</v>
      </c>
      <c r="AD10" t="s">
        <v>41</v>
      </c>
      <c r="AE10" t="s">
        <v>42</v>
      </c>
      <c r="AF10" t="s">
        <v>49</v>
      </c>
      <c r="AG10">
        <v>44776</v>
      </c>
      <c r="AH10" t="s">
        <v>397</v>
      </c>
      <c r="AI10" t="s">
        <v>398</v>
      </c>
    </row>
    <row r="11" spans="1:36" ht="17" customHeight="1" x14ac:dyDescent="0.2">
      <c r="A11">
        <v>2011</v>
      </c>
      <c r="D11" t="s">
        <v>59</v>
      </c>
      <c r="E11" t="s">
        <v>4722</v>
      </c>
      <c r="G11" t="s">
        <v>4266</v>
      </c>
      <c r="H11" t="s">
        <v>32</v>
      </c>
      <c r="I11" t="s">
        <v>399</v>
      </c>
      <c r="J11" t="s">
        <v>34</v>
      </c>
      <c r="K11" t="s">
        <v>400</v>
      </c>
      <c r="L11" t="s">
        <v>4828</v>
      </c>
      <c r="M11" t="s">
        <v>4776</v>
      </c>
      <c r="N11" t="s">
        <v>4337</v>
      </c>
      <c r="O11" t="s">
        <v>403</v>
      </c>
      <c r="P11" t="s">
        <v>404</v>
      </c>
      <c r="Q11" t="s">
        <v>405</v>
      </c>
      <c r="R11" t="s">
        <v>42</v>
      </c>
      <c r="S11">
        <v>92251</v>
      </c>
      <c r="U11">
        <v>32.825450643844597</v>
      </c>
      <c r="V11">
        <v>-115.573310787431</v>
      </c>
      <c r="W11">
        <v>14</v>
      </c>
      <c r="X11" t="s">
        <v>4809</v>
      </c>
      <c r="Y11">
        <v>5800</v>
      </c>
      <c r="Z11" t="s">
        <v>44</v>
      </c>
      <c r="AA11" t="s">
        <v>399</v>
      </c>
      <c r="AB11" t="s">
        <v>402</v>
      </c>
      <c r="AC11" t="s">
        <v>406</v>
      </c>
      <c r="AD11" t="s">
        <v>407</v>
      </c>
      <c r="AE11" t="s">
        <v>122</v>
      </c>
      <c r="AF11" t="s">
        <v>49</v>
      </c>
      <c r="AG11">
        <v>44425</v>
      </c>
      <c r="AH11" t="s">
        <v>408</v>
      </c>
      <c r="AI11" t="s">
        <v>409</v>
      </c>
    </row>
    <row r="12" spans="1:36" ht="17" customHeight="1" x14ac:dyDescent="0.2">
      <c r="A12">
        <v>2012</v>
      </c>
      <c r="D12" t="s">
        <v>59</v>
      </c>
      <c r="E12" t="s">
        <v>4722</v>
      </c>
      <c r="G12" t="s">
        <v>4266</v>
      </c>
      <c r="H12" t="s">
        <v>304</v>
      </c>
      <c r="I12" t="s">
        <v>410</v>
      </c>
      <c r="J12" t="s">
        <v>61</v>
      </c>
      <c r="K12" t="s">
        <v>411</v>
      </c>
      <c r="L12" t="s">
        <v>4828</v>
      </c>
      <c r="M12" t="s">
        <v>4776</v>
      </c>
      <c r="N12" t="s">
        <v>4338</v>
      </c>
      <c r="O12" t="s">
        <v>413</v>
      </c>
      <c r="P12" t="s">
        <v>414</v>
      </c>
      <c r="Q12" t="s">
        <v>418</v>
      </c>
      <c r="R12" t="s">
        <v>66</v>
      </c>
      <c r="S12" t="s">
        <v>117</v>
      </c>
      <c r="T12" t="s">
        <v>416</v>
      </c>
      <c r="U12">
        <v>52.2894984762627</v>
      </c>
      <c r="V12">
        <v>-113.814256268291</v>
      </c>
      <c r="W12">
        <v>42</v>
      </c>
      <c r="X12" t="s">
        <v>4810</v>
      </c>
      <c r="Y12">
        <v>3300</v>
      </c>
      <c r="Z12" t="s">
        <v>44</v>
      </c>
      <c r="AA12" t="s">
        <v>410</v>
      </c>
      <c r="AB12" t="s">
        <v>412</v>
      </c>
      <c r="AC12" t="s">
        <v>417</v>
      </c>
      <c r="AD12" t="s">
        <v>418</v>
      </c>
      <c r="AE12" t="s">
        <v>66</v>
      </c>
      <c r="AF12" t="s">
        <v>49</v>
      </c>
      <c r="AG12">
        <v>44421</v>
      </c>
      <c r="AH12" t="s">
        <v>419</v>
      </c>
      <c r="AI12" t="s">
        <v>420</v>
      </c>
    </row>
    <row r="13" spans="1:36" ht="17" customHeight="1" x14ac:dyDescent="0.2">
      <c r="A13">
        <v>2013</v>
      </c>
      <c r="B13">
        <v>44866</v>
      </c>
      <c r="C13" t="s">
        <v>4300</v>
      </c>
      <c r="D13" t="s">
        <v>59</v>
      </c>
      <c r="E13" t="s">
        <v>4722</v>
      </c>
      <c r="G13" t="s">
        <v>4266</v>
      </c>
      <c r="H13" t="s">
        <v>304</v>
      </c>
      <c r="I13" t="s">
        <v>4314</v>
      </c>
      <c r="J13" t="s">
        <v>34</v>
      </c>
      <c r="K13" t="s">
        <v>4315</v>
      </c>
      <c r="L13" t="s">
        <v>4828</v>
      </c>
      <c r="M13" t="s">
        <v>4779</v>
      </c>
      <c r="N13" t="s">
        <v>4339</v>
      </c>
      <c r="O13" t="s">
        <v>425</v>
      </c>
      <c r="P13" t="s">
        <v>426</v>
      </c>
      <c r="Q13" t="s">
        <v>173</v>
      </c>
      <c r="R13" t="s">
        <v>66</v>
      </c>
      <c r="S13" t="s">
        <v>427</v>
      </c>
      <c r="T13" t="s">
        <v>428</v>
      </c>
      <c r="U13">
        <v>47.403399999999998</v>
      </c>
      <c r="V13">
        <v>-79.622249999999994</v>
      </c>
      <c r="X13" t="s">
        <v>4811</v>
      </c>
      <c r="Y13">
        <v>6500</v>
      </c>
      <c r="Z13" t="s">
        <v>69</v>
      </c>
      <c r="AA13" t="s">
        <v>429</v>
      </c>
      <c r="AB13" t="s">
        <v>424</v>
      </c>
      <c r="AC13" t="s">
        <v>70</v>
      </c>
      <c r="AD13" t="s">
        <v>133</v>
      </c>
      <c r="AE13" t="s">
        <v>66</v>
      </c>
      <c r="AF13" t="s">
        <v>49</v>
      </c>
      <c r="AG13">
        <v>44780</v>
      </c>
      <c r="AH13" t="s">
        <v>430</v>
      </c>
      <c r="AI13" t="s">
        <v>431</v>
      </c>
      <c r="AJ13" t="s">
        <v>4316</v>
      </c>
    </row>
    <row r="14" spans="1:36" ht="17" customHeight="1" x14ac:dyDescent="0.2">
      <c r="A14">
        <v>2014</v>
      </c>
      <c r="D14" t="s">
        <v>31</v>
      </c>
      <c r="E14" t="s">
        <v>4710</v>
      </c>
      <c r="G14" t="s">
        <v>4266</v>
      </c>
      <c r="H14" t="s">
        <v>304</v>
      </c>
      <c r="I14" t="s">
        <v>432</v>
      </c>
      <c r="J14" t="s">
        <v>61</v>
      </c>
      <c r="K14" t="s">
        <v>432</v>
      </c>
      <c r="L14" t="s">
        <v>433</v>
      </c>
      <c r="M14" t="s">
        <v>434</v>
      </c>
      <c r="N14" t="s">
        <v>4340</v>
      </c>
      <c r="O14" t="s">
        <v>436</v>
      </c>
      <c r="P14" t="s">
        <v>437</v>
      </c>
      <c r="Q14" t="s">
        <v>405</v>
      </c>
      <c r="R14" t="s">
        <v>42</v>
      </c>
      <c r="S14">
        <v>92617</v>
      </c>
      <c r="T14" t="s">
        <v>438</v>
      </c>
      <c r="U14">
        <v>33.642735258494497</v>
      </c>
      <c r="V14">
        <v>-117.855493916245</v>
      </c>
      <c r="W14">
        <v>73</v>
      </c>
      <c r="X14" t="s">
        <v>1121</v>
      </c>
      <c r="AA14" t="s">
        <v>439</v>
      </c>
      <c r="AB14" t="s">
        <v>435</v>
      </c>
      <c r="AC14" t="s">
        <v>437</v>
      </c>
      <c r="AD14" t="s">
        <v>405</v>
      </c>
      <c r="AE14" t="s">
        <v>42</v>
      </c>
      <c r="AF14" t="s">
        <v>49</v>
      </c>
      <c r="AG14">
        <v>44776</v>
      </c>
      <c r="AH14" t="s">
        <v>440</v>
      </c>
    </row>
    <row r="15" spans="1:36" ht="17" customHeight="1" x14ac:dyDescent="0.2">
      <c r="A15">
        <v>2015</v>
      </c>
      <c r="D15" t="s">
        <v>113</v>
      </c>
      <c r="E15" t="s">
        <v>4714</v>
      </c>
      <c r="F15" t="s">
        <v>4718</v>
      </c>
      <c r="G15" t="s">
        <v>4266</v>
      </c>
      <c r="H15" t="s">
        <v>304</v>
      </c>
      <c r="I15" t="s">
        <v>441</v>
      </c>
      <c r="J15" t="s">
        <v>34</v>
      </c>
      <c r="K15" t="s">
        <v>442</v>
      </c>
      <c r="L15" t="s">
        <v>4827</v>
      </c>
      <c r="M15" t="s">
        <v>443</v>
      </c>
      <c r="N15" t="s">
        <v>4341</v>
      </c>
      <c r="O15" t="s">
        <v>445</v>
      </c>
      <c r="P15" t="s">
        <v>446</v>
      </c>
      <c r="Q15" t="s">
        <v>133</v>
      </c>
      <c r="R15" t="s">
        <v>66</v>
      </c>
      <c r="S15" t="s">
        <v>447</v>
      </c>
      <c r="T15" t="s">
        <v>448</v>
      </c>
      <c r="U15">
        <v>44.244277552572299</v>
      </c>
      <c r="V15">
        <v>-76.511177431348202</v>
      </c>
      <c r="W15">
        <v>10</v>
      </c>
      <c r="X15" t="s">
        <v>4812</v>
      </c>
      <c r="Y15">
        <v>44300</v>
      </c>
      <c r="Z15" t="s">
        <v>452</v>
      </c>
      <c r="AA15" t="s">
        <v>449</v>
      </c>
      <c r="AB15" t="s">
        <v>444</v>
      </c>
      <c r="AC15" t="s">
        <v>446</v>
      </c>
      <c r="AD15" t="s">
        <v>133</v>
      </c>
      <c r="AE15" t="s">
        <v>66</v>
      </c>
      <c r="AF15" t="s">
        <v>49</v>
      </c>
      <c r="AG15">
        <v>44776</v>
      </c>
      <c r="AH15" t="s">
        <v>450</v>
      </c>
      <c r="AI15" t="s">
        <v>451</v>
      </c>
      <c r="AJ15" t="s">
        <v>4316</v>
      </c>
    </row>
    <row r="16" spans="1:36" ht="17" customHeight="1" x14ac:dyDescent="0.2">
      <c r="A16">
        <v>2016</v>
      </c>
      <c r="D16" t="s">
        <v>31</v>
      </c>
      <c r="E16" t="s">
        <v>4710</v>
      </c>
      <c r="G16" t="s">
        <v>4266</v>
      </c>
      <c r="H16" t="s">
        <v>304</v>
      </c>
      <c r="I16" t="s">
        <v>453</v>
      </c>
      <c r="J16" t="s">
        <v>61</v>
      </c>
      <c r="K16" t="s">
        <v>454</v>
      </c>
      <c r="L16" t="s">
        <v>433</v>
      </c>
      <c r="M16" t="s">
        <v>434</v>
      </c>
      <c r="N16" t="s">
        <v>4342</v>
      </c>
      <c r="O16" t="s">
        <v>456</v>
      </c>
      <c r="P16" t="s">
        <v>457</v>
      </c>
      <c r="Q16" t="s">
        <v>458</v>
      </c>
      <c r="R16" t="s">
        <v>42</v>
      </c>
      <c r="S16">
        <v>98072</v>
      </c>
      <c r="T16" t="s">
        <v>459</v>
      </c>
      <c r="U16">
        <v>47.804716783481602</v>
      </c>
      <c r="V16">
        <v>-122.118126471601</v>
      </c>
      <c r="X16" t="s">
        <v>1121</v>
      </c>
      <c r="AA16" t="s">
        <v>460</v>
      </c>
      <c r="AB16" t="s">
        <v>455</v>
      </c>
      <c r="AC16" t="s">
        <v>457</v>
      </c>
      <c r="AD16" t="s">
        <v>458</v>
      </c>
      <c r="AE16" t="s">
        <v>42</v>
      </c>
      <c r="AF16" t="s">
        <v>49</v>
      </c>
      <c r="AG16">
        <v>44435</v>
      </c>
      <c r="AH16" t="s">
        <v>461</v>
      </c>
      <c r="AI16" t="s">
        <v>462</v>
      </c>
    </row>
    <row r="17" spans="1:36" ht="17" customHeight="1" x14ac:dyDescent="0.2">
      <c r="A17">
        <v>2017</v>
      </c>
      <c r="D17" t="s">
        <v>113</v>
      </c>
      <c r="E17" t="s">
        <v>4712</v>
      </c>
      <c r="F17">
        <v>2023</v>
      </c>
      <c r="G17" t="s">
        <v>4266</v>
      </c>
      <c r="H17" t="s">
        <v>304</v>
      </c>
      <c r="I17" t="s">
        <v>463</v>
      </c>
      <c r="J17" t="s">
        <v>61</v>
      </c>
      <c r="K17" t="s">
        <v>464</v>
      </c>
      <c r="L17" t="s">
        <v>4828</v>
      </c>
      <c r="M17" t="s">
        <v>4776</v>
      </c>
      <c r="N17" t="s">
        <v>4343</v>
      </c>
      <c r="O17" t="s">
        <v>117</v>
      </c>
      <c r="P17" t="s">
        <v>466</v>
      </c>
      <c r="Q17" t="s">
        <v>41</v>
      </c>
      <c r="R17" t="s">
        <v>42</v>
      </c>
      <c r="S17">
        <v>89047</v>
      </c>
      <c r="T17" t="s">
        <v>467</v>
      </c>
      <c r="U17">
        <v>37.830315255827799</v>
      </c>
      <c r="V17">
        <v>-117.818983562173</v>
      </c>
      <c r="W17">
        <v>290</v>
      </c>
      <c r="X17" t="s">
        <v>4813</v>
      </c>
      <c r="Y17">
        <v>3630</v>
      </c>
      <c r="Z17" t="s">
        <v>44</v>
      </c>
      <c r="AA17" t="s">
        <v>468</v>
      </c>
      <c r="AB17" t="s">
        <v>465</v>
      </c>
      <c r="AC17" t="s">
        <v>469</v>
      </c>
      <c r="AD17" t="s">
        <v>225</v>
      </c>
      <c r="AE17" t="s">
        <v>122</v>
      </c>
      <c r="AF17" t="s">
        <v>49</v>
      </c>
      <c r="AG17">
        <v>44776</v>
      </c>
      <c r="AH17" t="s">
        <v>470</v>
      </c>
      <c r="AI17" t="s">
        <v>471</v>
      </c>
      <c r="AJ17" t="s">
        <v>4316</v>
      </c>
    </row>
    <row r="18" spans="1:36" ht="17" customHeight="1" x14ac:dyDescent="0.2">
      <c r="A18">
        <v>2018</v>
      </c>
      <c r="D18" t="s">
        <v>59</v>
      </c>
      <c r="E18" t="s">
        <v>4722</v>
      </c>
      <c r="G18" t="s">
        <v>4266</v>
      </c>
      <c r="H18" t="s">
        <v>304</v>
      </c>
      <c r="I18" t="s">
        <v>472</v>
      </c>
      <c r="J18" t="s">
        <v>61</v>
      </c>
      <c r="K18" t="s">
        <v>473</v>
      </c>
      <c r="L18" t="s">
        <v>4828</v>
      </c>
      <c r="M18" t="s">
        <v>4777</v>
      </c>
      <c r="N18" t="s">
        <v>4344</v>
      </c>
      <c r="O18" t="s">
        <v>476</v>
      </c>
      <c r="P18" t="s">
        <v>477</v>
      </c>
      <c r="Q18" t="s">
        <v>478</v>
      </c>
      <c r="R18" t="s">
        <v>42</v>
      </c>
      <c r="S18">
        <v>71730</v>
      </c>
      <c r="T18" t="s">
        <v>479</v>
      </c>
      <c r="U18">
        <v>33.185832660226403</v>
      </c>
      <c r="V18">
        <v>-92.700848931600802</v>
      </c>
      <c r="W18">
        <v>144</v>
      </c>
      <c r="X18" t="s">
        <v>4814</v>
      </c>
      <c r="Y18">
        <v>1310</v>
      </c>
      <c r="Z18" t="s">
        <v>44</v>
      </c>
      <c r="AA18" t="s">
        <v>480</v>
      </c>
      <c r="AB18" t="s">
        <v>481</v>
      </c>
      <c r="AC18" t="s">
        <v>482</v>
      </c>
      <c r="AD18" t="s">
        <v>483</v>
      </c>
      <c r="AE18" t="s">
        <v>484</v>
      </c>
      <c r="AF18" t="s">
        <v>49</v>
      </c>
      <c r="AG18">
        <v>44776</v>
      </c>
      <c r="AH18" t="s">
        <v>485</v>
      </c>
      <c r="AI18" t="s">
        <v>486</v>
      </c>
    </row>
    <row r="19" spans="1:36" ht="17" customHeight="1" x14ac:dyDescent="0.2">
      <c r="A19">
        <v>2019</v>
      </c>
      <c r="D19" t="s">
        <v>59</v>
      </c>
      <c r="E19" t="s">
        <v>4722</v>
      </c>
      <c r="G19" t="s">
        <v>4266</v>
      </c>
      <c r="H19" t="s">
        <v>304</v>
      </c>
      <c r="I19" t="s">
        <v>472</v>
      </c>
      <c r="J19" t="s">
        <v>61</v>
      </c>
      <c r="K19" t="s">
        <v>487</v>
      </c>
      <c r="L19" t="s">
        <v>4828</v>
      </c>
      <c r="M19" t="s">
        <v>4777</v>
      </c>
      <c r="N19" t="s">
        <v>4344</v>
      </c>
      <c r="O19" t="s">
        <v>488</v>
      </c>
      <c r="P19" t="s">
        <v>477</v>
      </c>
      <c r="Q19" t="s">
        <v>478</v>
      </c>
      <c r="R19" t="s">
        <v>42</v>
      </c>
      <c r="S19">
        <v>71730</v>
      </c>
      <c r="T19" t="s">
        <v>479</v>
      </c>
      <c r="U19">
        <v>33.112126097714601</v>
      </c>
      <c r="V19">
        <v>-92.667783460438599</v>
      </c>
      <c r="W19">
        <v>143</v>
      </c>
      <c r="X19" t="s">
        <v>4814</v>
      </c>
      <c r="Y19">
        <v>1310</v>
      </c>
      <c r="Z19" t="s">
        <v>44</v>
      </c>
      <c r="AA19" t="s">
        <v>480</v>
      </c>
      <c r="AB19" t="s">
        <v>481</v>
      </c>
      <c r="AC19" t="s">
        <v>482</v>
      </c>
      <c r="AD19" t="s">
        <v>483</v>
      </c>
      <c r="AE19" t="s">
        <v>484</v>
      </c>
      <c r="AF19" t="s">
        <v>49</v>
      </c>
      <c r="AG19">
        <v>44776</v>
      </c>
      <c r="AH19" t="s">
        <v>489</v>
      </c>
      <c r="AI19" t="s">
        <v>486</v>
      </c>
    </row>
    <row r="20" spans="1:36" ht="17" customHeight="1" x14ac:dyDescent="0.2">
      <c r="A20">
        <v>2020</v>
      </c>
      <c r="D20" t="s">
        <v>59</v>
      </c>
      <c r="E20" t="s">
        <v>4722</v>
      </c>
      <c r="G20" t="s">
        <v>4266</v>
      </c>
      <c r="H20" t="s">
        <v>304</v>
      </c>
      <c r="I20" t="s">
        <v>472</v>
      </c>
      <c r="J20" t="s">
        <v>61</v>
      </c>
      <c r="K20" t="s">
        <v>490</v>
      </c>
      <c r="L20" t="s">
        <v>4828</v>
      </c>
      <c r="M20" t="s">
        <v>4777</v>
      </c>
      <c r="N20" t="s">
        <v>4344</v>
      </c>
      <c r="O20" t="s">
        <v>491</v>
      </c>
      <c r="P20" t="s">
        <v>492</v>
      </c>
      <c r="Q20" t="s">
        <v>478</v>
      </c>
      <c r="R20" t="s">
        <v>42</v>
      </c>
      <c r="S20">
        <v>71753</v>
      </c>
      <c r="T20" t="s">
        <v>479</v>
      </c>
      <c r="U20">
        <v>33.184588450867203</v>
      </c>
      <c r="V20">
        <v>-92.937015283719305</v>
      </c>
      <c r="W20">
        <v>143</v>
      </c>
      <c r="X20" t="s">
        <v>4814</v>
      </c>
      <c r="Y20">
        <v>1310</v>
      </c>
      <c r="Z20" t="s">
        <v>44</v>
      </c>
      <c r="AA20" t="s">
        <v>480</v>
      </c>
      <c r="AB20" t="s">
        <v>481</v>
      </c>
      <c r="AC20" t="s">
        <v>482</v>
      </c>
      <c r="AD20" t="s">
        <v>483</v>
      </c>
      <c r="AE20" t="s">
        <v>484</v>
      </c>
      <c r="AF20" t="s">
        <v>49</v>
      </c>
      <c r="AG20">
        <v>44776</v>
      </c>
      <c r="AH20" t="s">
        <v>493</v>
      </c>
      <c r="AI20" t="s">
        <v>486</v>
      </c>
    </row>
    <row r="21" spans="1:36" ht="17" customHeight="1" x14ac:dyDescent="0.2">
      <c r="A21">
        <v>2021</v>
      </c>
      <c r="D21" t="s">
        <v>113</v>
      </c>
      <c r="E21" t="s">
        <v>4714</v>
      </c>
      <c r="F21" t="s">
        <v>4718</v>
      </c>
      <c r="G21" t="s">
        <v>4266</v>
      </c>
      <c r="H21" t="s">
        <v>32</v>
      </c>
      <c r="I21" t="s">
        <v>4313</v>
      </c>
      <c r="J21" t="s">
        <v>34</v>
      </c>
      <c r="K21" t="s">
        <v>495</v>
      </c>
      <c r="L21" t="s">
        <v>4828</v>
      </c>
      <c r="M21" t="s">
        <v>4777</v>
      </c>
      <c r="N21" t="s">
        <v>4345</v>
      </c>
      <c r="O21" t="s">
        <v>497</v>
      </c>
      <c r="P21" t="s">
        <v>498</v>
      </c>
      <c r="Q21" t="s">
        <v>41</v>
      </c>
      <c r="R21" t="s">
        <v>42</v>
      </c>
      <c r="S21" t="s">
        <v>117</v>
      </c>
      <c r="T21" t="s">
        <v>499</v>
      </c>
      <c r="U21">
        <v>41.569975461099098</v>
      </c>
      <c r="V21">
        <v>-117.785810940654</v>
      </c>
      <c r="W21">
        <v>65</v>
      </c>
      <c r="X21" t="s">
        <v>4815</v>
      </c>
      <c r="Y21">
        <v>5640</v>
      </c>
      <c r="Z21" t="s">
        <v>44</v>
      </c>
      <c r="AA21" t="s">
        <v>494</v>
      </c>
      <c r="AB21" t="s">
        <v>500</v>
      </c>
      <c r="AC21" t="s">
        <v>65</v>
      </c>
      <c r="AD21" t="s">
        <v>251</v>
      </c>
      <c r="AE21" t="s">
        <v>66</v>
      </c>
      <c r="AF21" t="s">
        <v>49</v>
      </c>
      <c r="AG21">
        <v>44776</v>
      </c>
      <c r="AH21" t="s">
        <v>501</v>
      </c>
      <c r="AI21" t="s">
        <v>502</v>
      </c>
      <c r="AJ21" t="s">
        <v>4316</v>
      </c>
    </row>
    <row r="22" spans="1:36" ht="17" customHeight="1" x14ac:dyDescent="0.2">
      <c r="A22">
        <v>2022</v>
      </c>
      <c r="D22" t="s">
        <v>31</v>
      </c>
      <c r="E22" t="s">
        <v>4710</v>
      </c>
      <c r="G22" t="s">
        <v>4266</v>
      </c>
      <c r="H22" t="s">
        <v>304</v>
      </c>
      <c r="I22" t="s">
        <v>503</v>
      </c>
      <c r="J22" t="s">
        <v>61</v>
      </c>
      <c r="K22" t="s">
        <v>504</v>
      </c>
      <c r="L22" t="s">
        <v>4829</v>
      </c>
      <c r="M22" t="s">
        <v>4826</v>
      </c>
      <c r="N22" t="s">
        <v>4346</v>
      </c>
      <c r="O22" t="s">
        <v>507</v>
      </c>
      <c r="P22" t="s">
        <v>508</v>
      </c>
      <c r="Q22" t="s">
        <v>48</v>
      </c>
      <c r="R22" t="s">
        <v>42</v>
      </c>
      <c r="S22">
        <v>28016</v>
      </c>
      <c r="T22" t="s">
        <v>509</v>
      </c>
      <c r="U22">
        <v>35.279777931537602</v>
      </c>
      <c r="V22">
        <v>-81.309021189214405</v>
      </c>
      <c r="W22">
        <v>450</v>
      </c>
      <c r="X22" t="s">
        <v>1121</v>
      </c>
      <c r="AA22" t="s">
        <v>503</v>
      </c>
      <c r="AB22" t="s">
        <v>506</v>
      </c>
      <c r="AC22" t="s">
        <v>510</v>
      </c>
      <c r="AD22" t="s">
        <v>511</v>
      </c>
      <c r="AE22" t="s">
        <v>42</v>
      </c>
      <c r="AF22" t="s">
        <v>49</v>
      </c>
      <c r="AG22">
        <v>44776</v>
      </c>
      <c r="AH22" t="s">
        <v>512</v>
      </c>
      <c r="AI22" t="s">
        <v>4830</v>
      </c>
    </row>
    <row r="23" spans="1:36" ht="17" customHeight="1" x14ac:dyDescent="0.2">
      <c r="A23">
        <v>2024</v>
      </c>
      <c r="D23" t="s">
        <v>113</v>
      </c>
      <c r="E23" t="s">
        <v>4716</v>
      </c>
      <c r="F23">
        <v>2022</v>
      </c>
      <c r="G23" t="s">
        <v>4266</v>
      </c>
      <c r="H23" t="s">
        <v>304</v>
      </c>
      <c r="I23" t="s">
        <v>503</v>
      </c>
      <c r="J23" t="s">
        <v>61</v>
      </c>
      <c r="K23" t="s">
        <v>504</v>
      </c>
      <c r="L23" t="s">
        <v>4828</v>
      </c>
      <c r="M23" t="s">
        <v>4776</v>
      </c>
      <c r="N23" t="s">
        <v>4346</v>
      </c>
      <c r="O23" t="s">
        <v>507</v>
      </c>
      <c r="P23" t="s">
        <v>508</v>
      </c>
      <c r="Q23" t="s">
        <v>48</v>
      </c>
      <c r="R23" t="s">
        <v>42</v>
      </c>
      <c r="S23">
        <v>28016</v>
      </c>
      <c r="T23" t="s">
        <v>509</v>
      </c>
      <c r="U23">
        <v>35.279777931537602</v>
      </c>
      <c r="V23">
        <v>-81.309021189214405</v>
      </c>
      <c r="W23">
        <v>30</v>
      </c>
      <c r="X23" t="s">
        <v>4816</v>
      </c>
      <c r="Y23">
        <v>1458</v>
      </c>
      <c r="Z23" t="s">
        <v>44</v>
      </c>
      <c r="AA23" t="s">
        <v>503</v>
      </c>
      <c r="AB23" t="s">
        <v>506</v>
      </c>
      <c r="AC23" t="s">
        <v>510</v>
      </c>
      <c r="AD23" t="s">
        <v>511</v>
      </c>
      <c r="AE23" t="s">
        <v>42</v>
      </c>
      <c r="AF23" t="s">
        <v>49</v>
      </c>
      <c r="AG23">
        <v>44776</v>
      </c>
      <c r="AH23" t="s">
        <v>512</v>
      </c>
      <c r="AI23" t="s">
        <v>515</v>
      </c>
      <c r="AJ23" t="s">
        <v>4316</v>
      </c>
    </row>
    <row r="24" spans="1:36" ht="17" customHeight="1" x14ac:dyDescent="0.2">
      <c r="A24">
        <v>2025</v>
      </c>
      <c r="D24" t="s">
        <v>59</v>
      </c>
      <c r="E24" t="s">
        <v>4722</v>
      </c>
      <c r="G24" t="s">
        <v>4266</v>
      </c>
      <c r="H24" t="s">
        <v>304</v>
      </c>
      <c r="I24" t="s">
        <v>516</v>
      </c>
      <c r="J24" t="s">
        <v>61</v>
      </c>
      <c r="K24" t="s">
        <v>516</v>
      </c>
      <c r="L24" t="s">
        <v>4827</v>
      </c>
      <c r="M24" t="s">
        <v>4774</v>
      </c>
      <c r="N24" t="s">
        <v>4347</v>
      </c>
      <c r="O24" t="s">
        <v>518</v>
      </c>
      <c r="P24" t="s">
        <v>519</v>
      </c>
      <c r="Q24" t="s">
        <v>405</v>
      </c>
      <c r="R24" t="s">
        <v>42</v>
      </c>
      <c r="S24">
        <v>90025</v>
      </c>
      <c r="T24" t="s">
        <v>520</v>
      </c>
      <c r="U24">
        <v>34.043774911117701</v>
      </c>
      <c r="V24">
        <v>-118.467491629726</v>
      </c>
      <c r="W24">
        <v>97</v>
      </c>
      <c r="X24" t="s">
        <v>1121</v>
      </c>
      <c r="AA24" t="s">
        <v>516</v>
      </c>
      <c r="AB24" t="s">
        <v>517</v>
      </c>
      <c r="AC24" t="s">
        <v>519</v>
      </c>
      <c r="AD24" t="s">
        <v>405</v>
      </c>
      <c r="AE24" t="s">
        <v>42</v>
      </c>
      <c r="AF24" t="s">
        <v>49</v>
      </c>
      <c r="AG24">
        <v>44776</v>
      </c>
      <c r="AH24" t="s">
        <v>521</v>
      </c>
    </row>
    <row r="25" spans="1:36" ht="17" customHeight="1" x14ac:dyDescent="0.2">
      <c r="A25">
        <v>2026</v>
      </c>
      <c r="D25" t="s">
        <v>113</v>
      </c>
      <c r="E25" t="s">
        <v>4714</v>
      </c>
      <c r="F25" t="s">
        <v>4718</v>
      </c>
      <c r="G25" t="s">
        <v>4266</v>
      </c>
      <c r="H25" t="s">
        <v>304</v>
      </c>
      <c r="I25" t="s">
        <v>177</v>
      </c>
      <c r="J25" t="s">
        <v>61</v>
      </c>
      <c r="K25" t="s">
        <v>522</v>
      </c>
      <c r="L25" t="s">
        <v>523</v>
      </c>
      <c r="M25" t="s">
        <v>4776</v>
      </c>
      <c r="N25" t="s">
        <v>4322</v>
      </c>
      <c r="O25" t="s">
        <v>524</v>
      </c>
      <c r="P25" t="s">
        <v>524</v>
      </c>
      <c r="Q25" t="s">
        <v>25</v>
      </c>
      <c r="R25" t="s">
        <v>525</v>
      </c>
      <c r="S25" t="s">
        <v>117</v>
      </c>
      <c r="T25" t="s">
        <v>183</v>
      </c>
      <c r="U25">
        <v>46.364110441834001</v>
      </c>
      <c r="V25">
        <v>-72.393053931178002</v>
      </c>
      <c r="W25">
        <v>69</v>
      </c>
      <c r="X25" t="s">
        <v>4817</v>
      </c>
      <c r="Y25">
        <v>20000</v>
      </c>
      <c r="Z25" t="s">
        <v>390</v>
      </c>
      <c r="AA25" t="s">
        <v>184</v>
      </c>
      <c r="AB25" t="s">
        <v>185</v>
      </c>
      <c r="AC25" t="s">
        <v>186</v>
      </c>
      <c r="AD25" t="s">
        <v>25</v>
      </c>
      <c r="AE25" t="s">
        <v>66</v>
      </c>
      <c r="AF25" t="s">
        <v>49</v>
      </c>
      <c r="AG25">
        <v>44424</v>
      </c>
      <c r="AH25" t="s">
        <v>526</v>
      </c>
      <c r="AI25" t="s">
        <v>527</v>
      </c>
      <c r="AJ25" t="s">
        <v>4316</v>
      </c>
    </row>
    <row r="26" spans="1:36" ht="17" customHeight="1" x14ac:dyDescent="0.2">
      <c r="A26">
        <v>2027</v>
      </c>
      <c r="D26" t="s">
        <v>113</v>
      </c>
      <c r="E26" t="s">
        <v>4716</v>
      </c>
      <c r="F26">
        <v>2022</v>
      </c>
      <c r="G26" t="s">
        <v>4266</v>
      </c>
      <c r="H26" t="s">
        <v>304</v>
      </c>
      <c r="I26" t="s">
        <v>203</v>
      </c>
      <c r="J26" t="s">
        <v>61</v>
      </c>
      <c r="K26" t="s">
        <v>528</v>
      </c>
      <c r="L26" t="s">
        <v>4827</v>
      </c>
      <c r="M26" t="s">
        <v>4774</v>
      </c>
      <c r="N26" t="s">
        <v>4348</v>
      </c>
      <c r="O26" t="s">
        <v>524</v>
      </c>
      <c r="P26" t="s">
        <v>524</v>
      </c>
      <c r="Q26" t="s">
        <v>25</v>
      </c>
      <c r="R26" t="s">
        <v>525</v>
      </c>
      <c r="S26" t="s">
        <v>117</v>
      </c>
      <c r="T26" t="s">
        <v>117</v>
      </c>
      <c r="U26">
        <v>46.351711092549699</v>
      </c>
      <c r="V26">
        <v>-72.435137196265003</v>
      </c>
      <c r="W26">
        <v>89</v>
      </c>
      <c r="X26" t="s">
        <v>4818</v>
      </c>
      <c r="Y26">
        <v>2000</v>
      </c>
      <c r="Z26" t="s">
        <v>532</v>
      </c>
      <c r="AA26" t="s">
        <v>203</v>
      </c>
      <c r="AB26" t="s">
        <v>213</v>
      </c>
      <c r="AC26" t="s">
        <v>80</v>
      </c>
      <c r="AD26" t="s">
        <v>25</v>
      </c>
      <c r="AE26" t="s">
        <v>66</v>
      </c>
      <c r="AF26" t="s">
        <v>49</v>
      </c>
      <c r="AG26">
        <v>44776</v>
      </c>
      <c r="AH26" t="s">
        <v>530</v>
      </c>
      <c r="AI26" t="s">
        <v>531</v>
      </c>
      <c r="AJ26" t="s">
        <v>4316</v>
      </c>
    </row>
    <row r="27" spans="1:36" ht="17" customHeight="1" x14ac:dyDescent="0.2">
      <c r="A27">
        <v>2028</v>
      </c>
      <c r="D27" t="s">
        <v>31</v>
      </c>
      <c r="E27" t="s">
        <v>4710</v>
      </c>
      <c r="G27" t="s">
        <v>4266</v>
      </c>
      <c r="H27" t="s">
        <v>304</v>
      </c>
      <c r="I27" t="s">
        <v>4242</v>
      </c>
      <c r="J27" t="s">
        <v>61</v>
      </c>
      <c r="K27" t="s">
        <v>4242</v>
      </c>
      <c r="L27" t="s">
        <v>4243</v>
      </c>
      <c r="M27" t="s">
        <v>4774</v>
      </c>
      <c r="N27" t="s">
        <v>4349</v>
      </c>
      <c r="O27" t="s">
        <v>4245</v>
      </c>
      <c r="P27" t="s">
        <v>2527</v>
      </c>
      <c r="Q27" t="s">
        <v>736</v>
      </c>
      <c r="R27" t="s">
        <v>42</v>
      </c>
      <c r="S27">
        <v>37419</v>
      </c>
      <c r="T27" t="s">
        <v>4246</v>
      </c>
      <c r="U27">
        <v>35.012020865607099</v>
      </c>
      <c r="V27">
        <v>-85.379126892073899</v>
      </c>
      <c r="X27" t="s">
        <v>4819</v>
      </c>
      <c r="Y27">
        <v>2000</v>
      </c>
      <c r="Z27" t="s">
        <v>4247</v>
      </c>
      <c r="AA27" t="s">
        <v>4250</v>
      </c>
      <c r="AB27" t="s">
        <v>4244</v>
      </c>
      <c r="AC27" t="s">
        <v>406</v>
      </c>
      <c r="AD27" t="s">
        <v>407</v>
      </c>
      <c r="AE27" t="s">
        <v>122</v>
      </c>
      <c r="AF27" t="s">
        <v>49</v>
      </c>
      <c r="AG27">
        <v>44801</v>
      </c>
      <c r="AH27" t="s">
        <v>4249</v>
      </c>
      <c r="AI27" t="s">
        <v>4248</v>
      </c>
    </row>
    <row r="28" spans="1:36" ht="17" customHeight="1" x14ac:dyDescent="0.2">
      <c r="A28">
        <v>2029</v>
      </c>
      <c r="D28" t="s">
        <v>31</v>
      </c>
      <c r="E28" t="s">
        <v>4710</v>
      </c>
      <c r="G28" t="s">
        <v>4266</v>
      </c>
      <c r="H28" t="s">
        <v>304</v>
      </c>
      <c r="I28" t="s">
        <v>533</v>
      </c>
      <c r="J28" t="s">
        <v>61</v>
      </c>
      <c r="K28" t="s">
        <v>533</v>
      </c>
      <c r="L28" t="s">
        <v>4827</v>
      </c>
      <c r="M28" t="s">
        <v>534</v>
      </c>
      <c r="N28" t="s">
        <v>4350</v>
      </c>
      <c r="O28" t="s">
        <v>536</v>
      </c>
      <c r="P28" t="s">
        <v>537</v>
      </c>
      <c r="Q28" t="s">
        <v>130</v>
      </c>
      <c r="R28" t="s">
        <v>42</v>
      </c>
      <c r="S28">
        <v>48118</v>
      </c>
      <c r="T28" t="s">
        <v>538</v>
      </c>
      <c r="U28">
        <v>42.324164646779103</v>
      </c>
      <c r="V28">
        <v>-84.033761317615898</v>
      </c>
      <c r="W28">
        <v>30</v>
      </c>
      <c r="X28" t="s">
        <v>1121</v>
      </c>
      <c r="AA28" t="s">
        <v>535</v>
      </c>
      <c r="AB28" t="s">
        <v>540</v>
      </c>
      <c r="AC28" t="s">
        <v>537</v>
      </c>
      <c r="AD28" t="s">
        <v>130</v>
      </c>
      <c r="AE28" t="s">
        <v>42</v>
      </c>
      <c r="AF28" t="s">
        <v>49</v>
      </c>
      <c r="AG28">
        <v>44776</v>
      </c>
      <c r="AH28" t="s">
        <v>541</v>
      </c>
      <c r="AI28" t="s">
        <v>542</v>
      </c>
    </row>
    <row r="29" spans="1:36" ht="17" customHeight="1" x14ac:dyDescent="0.2">
      <c r="A29">
        <v>2030</v>
      </c>
      <c r="D29" t="s">
        <v>31</v>
      </c>
      <c r="E29" t="s">
        <v>4710</v>
      </c>
      <c r="G29" t="s">
        <v>4266</v>
      </c>
      <c r="H29" t="s">
        <v>304</v>
      </c>
      <c r="I29" t="s">
        <v>543</v>
      </c>
      <c r="J29" t="s">
        <v>34</v>
      </c>
      <c r="K29" t="s">
        <v>544</v>
      </c>
      <c r="L29" t="s">
        <v>4828</v>
      </c>
      <c r="M29" t="s">
        <v>4776</v>
      </c>
      <c r="N29" t="s">
        <v>4351</v>
      </c>
      <c r="O29" t="s">
        <v>546</v>
      </c>
      <c r="P29" t="s">
        <v>508</v>
      </c>
      <c r="Q29" t="s">
        <v>48</v>
      </c>
      <c r="R29" t="s">
        <v>42</v>
      </c>
      <c r="S29">
        <v>28016</v>
      </c>
      <c r="T29" t="s">
        <v>547</v>
      </c>
      <c r="U29">
        <v>35.360361173243497</v>
      </c>
      <c r="V29">
        <v>-81.296462248504795</v>
      </c>
      <c r="X29" t="s">
        <v>1121</v>
      </c>
      <c r="AA29" t="s">
        <v>543</v>
      </c>
      <c r="AB29" t="s">
        <v>545</v>
      </c>
      <c r="AC29" t="s">
        <v>548</v>
      </c>
      <c r="AD29" t="s">
        <v>48</v>
      </c>
      <c r="AE29" t="s">
        <v>42</v>
      </c>
      <c r="AF29" t="s">
        <v>49</v>
      </c>
      <c r="AG29">
        <v>44422</v>
      </c>
      <c r="AH29" t="s">
        <v>549</v>
      </c>
    </row>
    <row r="30" spans="1:36" ht="17" customHeight="1" x14ac:dyDescent="0.2">
      <c r="A30">
        <v>2031</v>
      </c>
      <c r="D30" t="s">
        <v>31</v>
      </c>
      <c r="E30" t="s">
        <v>4710</v>
      </c>
      <c r="G30" t="s">
        <v>4266</v>
      </c>
      <c r="H30" t="s">
        <v>304</v>
      </c>
      <c r="I30" t="s">
        <v>550</v>
      </c>
      <c r="J30" t="s">
        <v>61</v>
      </c>
      <c r="K30" t="s">
        <v>551</v>
      </c>
      <c r="L30" t="s">
        <v>4827</v>
      </c>
      <c r="M30" t="s">
        <v>4773</v>
      </c>
      <c r="N30" t="s">
        <v>4352</v>
      </c>
      <c r="O30" t="s">
        <v>553</v>
      </c>
      <c r="P30" t="s">
        <v>554</v>
      </c>
      <c r="Q30" t="s">
        <v>48</v>
      </c>
      <c r="R30" t="s">
        <v>42</v>
      </c>
      <c r="S30">
        <v>28655</v>
      </c>
      <c r="T30" t="s">
        <v>555</v>
      </c>
      <c r="U30">
        <v>35.7317910373324</v>
      </c>
      <c r="V30">
        <v>-81.724254443171006</v>
      </c>
      <c r="X30" t="s">
        <v>1121</v>
      </c>
      <c r="AA30" t="s">
        <v>550</v>
      </c>
      <c r="AB30" t="s">
        <v>552</v>
      </c>
      <c r="AC30" t="s">
        <v>556</v>
      </c>
      <c r="AD30" t="s">
        <v>557</v>
      </c>
      <c r="AE30" t="s">
        <v>558</v>
      </c>
      <c r="AH30" t="s">
        <v>552</v>
      </c>
      <c r="AI30" t="s">
        <v>559</v>
      </c>
    </row>
    <row r="31" spans="1:36" ht="17" customHeight="1" x14ac:dyDescent="0.2">
      <c r="A31">
        <v>2032</v>
      </c>
      <c r="D31" t="s">
        <v>31</v>
      </c>
      <c r="E31" t="s">
        <v>4710</v>
      </c>
      <c r="G31" t="s">
        <v>4266</v>
      </c>
      <c r="H31" t="s">
        <v>304</v>
      </c>
      <c r="I31" t="s">
        <v>550</v>
      </c>
      <c r="J31" t="s">
        <v>61</v>
      </c>
      <c r="K31" t="s">
        <v>560</v>
      </c>
      <c r="L31" t="s">
        <v>4827</v>
      </c>
      <c r="M31" t="s">
        <v>4773</v>
      </c>
      <c r="N31" t="s">
        <v>4352</v>
      </c>
      <c r="O31" t="s">
        <v>561</v>
      </c>
      <c r="P31" t="s">
        <v>562</v>
      </c>
      <c r="Q31" t="s">
        <v>511</v>
      </c>
      <c r="R31" t="s">
        <v>42</v>
      </c>
      <c r="S31">
        <v>19608</v>
      </c>
      <c r="T31" t="s">
        <v>563</v>
      </c>
      <c r="U31">
        <v>40.304335499614503</v>
      </c>
      <c r="V31">
        <v>-76.046881712878104</v>
      </c>
      <c r="X31" t="s">
        <v>1121</v>
      </c>
      <c r="AA31" t="s">
        <v>550</v>
      </c>
      <c r="AB31" t="s">
        <v>552</v>
      </c>
      <c r="AC31" t="s">
        <v>556</v>
      </c>
      <c r="AD31" t="s">
        <v>557</v>
      </c>
      <c r="AE31" t="s">
        <v>558</v>
      </c>
      <c r="AH31" t="s">
        <v>564</v>
      </c>
    </row>
    <row r="32" spans="1:36" ht="17" customHeight="1" x14ac:dyDescent="0.2">
      <c r="A32">
        <v>2033</v>
      </c>
      <c r="D32" t="s">
        <v>31</v>
      </c>
      <c r="E32" t="s">
        <v>4710</v>
      </c>
      <c r="G32" t="s">
        <v>4266</v>
      </c>
      <c r="H32" t="s">
        <v>304</v>
      </c>
      <c r="I32" t="s">
        <v>550</v>
      </c>
      <c r="J32" t="s">
        <v>61</v>
      </c>
      <c r="K32" t="s">
        <v>565</v>
      </c>
      <c r="L32" t="s">
        <v>4827</v>
      </c>
      <c r="M32" t="s">
        <v>4773</v>
      </c>
      <c r="N32" t="s">
        <v>4352</v>
      </c>
      <c r="O32" t="s">
        <v>566</v>
      </c>
      <c r="P32" t="s">
        <v>567</v>
      </c>
      <c r="Q32" t="s">
        <v>511</v>
      </c>
      <c r="R32" t="s">
        <v>42</v>
      </c>
      <c r="S32">
        <v>15857</v>
      </c>
      <c r="T32" t="s">
        <v>568</v>
      </c>
      <c r="U32">
        <v>41.431434406432999</v>
      </c>
      <c r="V32">
        <v>-78.543045646695305</v>
      </c>
      <c r="X32" t="s">
        <v>1121</v>
      </c>
      <c r="AA32" t="s">
        <v>550</v>
      </c>
      <c r="AB32" t="s">
        <v>569</v>
      </c>
      <c r="AC32" t="s">
        <v>556</v>
      </c>
      <c r="AD32" t="s">
        <v>557</v>
      </c>
      <c r="AE32" t="s">
        <v>558</v>
      </c>
      <c r="AH32" t="s">
        <v>552</v>
      </c>
    </row>
    <row r="33" spans="1:36" ht="17" customHeight="1" x14ac:dyDescent="0.2">
      <c r="A33">
        <v>2034</v>
      </c>
      <c r="D33" t="s">
        <v>31</v>
      </c>
      <c r="E33" t="s">
        <v>4710</v>
      </c>
      <c r="G33" t="s">
        <v>4266</v>
      </c>
      <c r="H33" t="s">
        <v>304</v>
      </c>
      <c r="I33" t="s">
        <v>550</v>
      </c>
      <c r="J33" t="s">
        <v>61</v>
      </c>
      <c r="K33" t="s">
        <v>570</v>
      </c>
      <c r="L33" t="s">
        <v>4827</v>
      </c>
      <c r="M33" t="s">
        <v>4773</v>
      </c>
      <c r="N33" t="s">
        <v>4352</v>
      </c>
      <c r="O33" t="s">
        <v>571</v>
      </c>
      <c r="P33" t="s">
        <v>572</v>
      </c>
      <c r="Q33" t="s">
        <v>405</v>
      </c>
      <c r="R33" t="s">
        <v>42</v>
      </c>
      <c r="S33">
        <v>91355</v>
      </c>
      <c r="T33" t="s">
        <v>573</v>
      </c>
      <c r="U33">
        <v>34.436055757100398</v>
      </c>
      <c r="V33">
        <v>-118.588908832101</v>
      </c>
      <c r="X33" t="s">
        <v>1121</v>
      </c>
      <c r="AA33" t="s">
        <v>550</v>
      </c>
      <c r="AB33" t="s">
        <v>552</v>
      </c>
      <c r="AC33" t="s">
        <v>556</v>
      </c>
      <c r="AD33" t="s">
        <v>557</v>
      </c>
      <c r="AE33" t="s">
        <v>558</v>
      </c>
      <c r="AH33" t="s">
        <v>552</v>
      </c>
    </row>
    <row r="34" spans="1:36" ht="17" customHeight="1" x14ac:dyDescent="0.2">
      <c r="A34">
        <v>2035</v>
      </c>
      <c r="D34" t="s">
        <v>31</v>
      </c>
      <c r="E34" t="s">
        <v>4710</v>
      </c>
      <c r="G34" t="s">
        <v>4266</v>
      </c>
      <c r="H34" t="s">
        <v>304</v>
      </c>
      <c r="I34" t="s">
        <v>574</v>
      </c>
      <c r="J34" t="s">
        <v>61</v>
      </c>
      <c r="K34" t="s">
        <v>575</v>
      </c>
      <c r="L34" t="s">
        <v>4828</v>
      </c>
      <c r="M34" t="s">
        <v>4831</v>
      </c>
      <c r="N34" t="s">
        <v>166</v>
      </c>
      <c r="O34" t="s">
        <v>577</v>
      </c>
      <c r="P34" t="s">
        <v>575</v>
      </c>
      <c r="Q34" t="s">
        <v>418</v>
      </c>
      <c r="R34" t="s">
        <v>66</v>
      </c>
      <c r="S34" t="s">
        <v>578</v>
      </c>
      <c r="T34" t="s">
        <v>579</v>
      </c>
      <c r="U34">
        <v>53.719682066525301</v>
      </c>
      <c r="V34">
        <v>-113.190432815544</v>
      </c>
      <c r="W34">
        <v>750</v>
      </c>
      <c r="X34" t="s">
        <v>4834</v>
      </c>
      <c r="Y34" t="s">
        <v>4833</v>
      </c>
      <c r="Z34" t="s">
        <v>4832</v>
      </c>
      <c r="AA34" t="s">
        <v>574</v>
      </c>
      <c r="AB34" t="s">
        <v>580</v>
      </c>
      <c r="AC34" t="s">
        <v>70</v>
      </c>
      <c r="AD34" t="s">
        <v>133</v>
      </c>
      <c r="AE34" t="s">
        <v>66</v>
      </c>
      <c r="AF34" t="s">
        <v>49</v>
      </c>
      <c r="AG34">
        <v>44776</v>
      </c>
      <c r="AH34" t="s">
        <v>581</v>
      </c>
      <c r="AI34" t="s">
        <v>582</v>
      </c>
    </row>
    <row r="35" spans="1:36" ht="17" customHeight="1" x14ac:dyDescent="0.2">
      <c r="A35">
        <v>2037</v>
      </c>
      <c r="D35" t="s">
        <v>31</v>
      </c>
      <c r="E35" t="s">
        <v>4710</v>
      </c>
      <c r="G35" t="s">
        <v>4266</v>
      </c>
      <c r="H35" t="s">
        <v>304</v>
      </c>
      <c r="I35" t="s">
        <v>587</v>
      </c>
      <c r="J35" t="s">
        <v>34</v>
      </c>
      <c r="K35" t="s">
        <v>587</v>
      </c>
      <c r="L35" t="s">
        <v>433</v>
      </c>
      <c r="M35" t="s">
        <v>434</v>
      </c>
      <c r="N35" t="s">
        <v>4353</v>
      </c>
      <c r="O35" t="s">
        <v>589</v>
      </c>
      <c r="P35" t="s">
        <v>590</v>
      </c>
      <c r="Q35" t="s">
        <v>405</v>
      </c>
      <c r="R35" t="s">
        <v>42</v>
      </c>
      <c r="S35">
        <v>94501</v>
      </c>
      <c r="T35" t="s">
        <v>591</v>
      </c>
      <c r="U35">
        <v>37.7871635582854</v>
      </c>
      <c r="V35">
        <v>-122.277362231468</v>
      </c>
      <c r="W35">
        <v>218</v>
      </c>
      <c r="X35" t="s">
        <v>1121</v>
      </c>
      <c r="AA35" t="s">
        <v>587</v>
      </c>
      <c r="AB35" t="s">
        <v>592</v>
      </c>
      <c r="AC35" t="s">
        <v>590</v>
      </c>
      <c r="AD35" t="s">
        <v>405</v>
      </c>
      <c r="AE35" t="s">
        <v>42</v>
      </c>
      <c r="AF35" t="s">
        <v>49</v>
      </c>
      <c r="AG35">
        <v>44776</v>
      </c>
      <c r="AH35" t="s">
        <v>593</v>
      </c>
    </row>
    <row r="36" spans="1:36" ht="17" customHeight="1" x14ac:dyDescent="0.2">
      <c r="A36">
        <v>2038</v>
      </c>
      <c r="D36" t="s">
        <v>113</v>
      </c>
      <c r="E36" t="s">
        <v>4712</v>
      </c>
      <c r="F36">
        <v>2023</v>
      </c>
      <c r="G36" t="s">
        <v>4266</v>
      </c>
      <c r="H36" t="s">
        <v>32</v>
      </c>
      <c r="I36" t="s">
        <v>594</v>
      </c>
      <c r="J36" t="s">
        <v>61</v>
      </c>
      <c r="K36" t="s">
        <v>595</v>
      </c>
      <c r="L36" t="s">
        <v>4828</v>
      </c>
      <c r="M36" t="s">
        <v>4777</v>
      </c>
      <c r="N36" t="s">
        <v>4354</v>
      </c>
      <c r="O36" t="s">
        <v>597</v>
      </c>
      <c r="P36" t="s">
        <v>598</v>
      </c>
      <c r="Q36" t="s">
        <v>599</v>
      </c>
      <c r="R36" t="s">
        <v>381</v>
      </c>
      <c r="S36" t="s">
        <v>117</v>
      </c>
      <c r="T36" t="s">
        <v>600</v>
      </c>
      <c r="U36">
        <v>29.809914301978001</v>
      </c>
      <c r="V36">
        <v>-109.141236942421</v>
      </c>
      <c r="W36">
        <v>169</v>
      </c>
      <c r="X36" t="s">
        <v>4820</v>
      </c>
      <c r="Y36">
        <v>6580</v>
      </c>
      <c r="Z36" t="s">
        <v>44</v>
      </c>
      <c r="AA36" t="s">
        <v>601</v>
      </c>
      <c r="AB36" t="s">
        <v>596</v>
      </c>
      <c r="AC36" t="s">
        <v>602</v>
      </c>
      <c r="AD36" t="s">
        <v>603</v>
      </c>
      <c r="AE36" t="s">
        <v>604</v>
      </c>
      <c r="AF36" t="s">
        <v>49</v>
      </c>
      <c r="AG36">
        <v>44776</v>
      </c>
      <c r="AH36" t="s">
        <v>605</v>
      </c>
      <c r="AI36" t="s">
        <v>606</v>
      </c>
      <c r="AJ36" t="s">
        <v>4316</v>
      </c>
    </row>
    <row r="37" spans="1:36" ht="17" customHeight="1" x14ac:dyDescent="0.2">
      <c r="A37">
        <v>2039</v>
      </c>
      <c r="D37" t="s">
        <v>31</v>
      </c>
      <c r="E37" t="s">
        <v>4710</v>
      </c>
      <c r="G37" t="s">
        <v>4266</v>
      </c>
      <c r="H37" t="s">
        <v>304</v>
      </c>
      <c r="I37" t="s">
        <v>607</v>
      </c>
      <c r="J37" t="s">
        <v>61</v>
      </c>
      <c r="K37" t="s">
        <v>608</v>
      </c>
      <c r="L37" t="s">
        <v>4827</v>
      </c>
      <c r="M37" t="s">
        <v>4774</v>
      </c>
      <c r="N37" t="s">
        <v>4355</v>
      </c>
      <c r="O37" t="s">
        <v>610</v>
      </c>
      <c r="P37" t="s">
        <v>611</v>
      </c>
      <c r="Q37" t="s">
        <v>325</v>
      </c>
      <c r="R37" t="s">
        <v>42</v>
      </c>
      <c r="S37">
        <v>60638</v>
      </c>
      <c r="T37" t="s">
        <v>612</v>
      </c>
      <c r="U37">
        <v>41.773344110620798</v>
      </c>
      <c r="V37">
        <v>-87.752246344006295</v>
      </c>
      <c r="W37">
        <v>300</v>
      </c>
      <c r="X37" t="s">
        <v>1121</v>
      </c>
      <c r="AA37" t="s">
        <v>607</v>
      </c>
      <c r="AB37" t="s">
        <v>609</v>
      </c>
      <c r="AC37" t="s">
        <v>324</v>
      </c>
      <c r="AD37" t="s">
        <v>325</v>
      </c>
      <c r="AE37" t="s">
        <v>42</v>
      </c>
      <c r="AF37" t="s">
        <v>49</v>
      </c>
      <c r="AG37">
        <v>44780</v>
      </c>
      <c r="AH37" t="s">
        <v>613</v>
      </c>
      <c r="AI37" t="s">
        <v>614</v>
      </c>
    </row>
    <row r="38" spans="1:36" ht="17" customHeight="1" x14ac:dyDescent="0.2">
      <c r="A38">
        <v>2040</v>
      </c>
      <c r="D38" t="s">
        <v>31</v>
      </c>
      <c r="E38" t="s">
        <v>4710</v>
      </c>
      <c r="G38" t="s">
        <v>4266</v>
      </c>
      <c r="H38" t="s">
        <v>304</v>
      </c>
      <c r="I38" t="s">
        <v>607</v>
      </c>
      <c r="J38" t="s">
        <v>61</v>
      </c>
      <c r="K38" t="s">
        <v>615</v>
      </c>
      <c r="L38" t="s">
        <v>4827</v>
      </c>
      <c r="M38" t="s">
        <v>4774</v>
      </c>
      <c r="N38" t="s">
        <v>4355</v>
      </c>
      <c r="O38" t="s">
        <v>616</v>
      </c>
      <c r="P38" t="s">
        <v>324</v>
      </c>
      <c r="Q38" t="s">
        <v>325</v>
      </c>
      <c r="R38" t="s">
        <v>42</v>
      </c>
      <c r="S38">
        <v>60632</v>
      </c>
      <c r="T38" t="s">
        <v>617</v>
      </c>
      <c r="U38">
        <v>41.827085773592003</v>
      </c>
      <c r="V38">
        <v>-87.731517745859804</v>
      </c>
      <c r="W38">
        <v>300</v>
      </c>
      <c r="X38" t="s">
        <v>1121</v>
      </c>
      <c r="AA38" t="s">
        <v>607</v>
      </c>
      <c r="AB38" t="s">
        <v>609</v>
      </c>
      <c r="AC38" t="s">
        <v>324</v>
      </c>
      <c r="AD38" t="s">
        <v>325</v>
      </c>
      <c r="AE38" t="s">
        <v>42</v>
      </c>
      <c r="AF38" t="s">
        <v>49</v>
      </c>
      <c r="AG38">
        <v>44780</v>
      </c>
      <c r="AH38" t="s">
        <v>618</v>
      </c>
      <c r="AI38" t="s">
        <v>614</v>
      </c>
    </row>
    <row r="39" spans="1:36" ht="17" customHeight="1" x14ac:dyDescent="0.2">
      <c r="A39">
        <v>2041</v>
      </c>
      <c r="D39" t="s">
        <v>113</v>
      </c>
      <c r="E39" t="s">
        <v>4717</v>
      </c>
      <c r="F39">
        <v>2026</v>
      </c>
      <c r="G39" t="s">
        <v>4266</v>
      </c>
      <c r="H39" t="s">
        <v>304</v>
      </c>
      <c r="I39" t="s">
        <v>619</v>
      </c>
      <c r="J39" t="s">
        <v>34</v>
      </c>
      <c r="K39" t="s">
        <v>4709</v>
      </c>
      <c r="L39" t="s">
        <v>4828</v>
      </c>
      <c r="M39" t="s">
        <v>4780</v>
      </c>
      <c r="N39" t="s">
        <v>4356</v>
      </c>
      <c r="O39" t="s">
        <v>622</v>
      </c>
      <c r="P39" t="s">
        <v>620</v>
      </c>
      <c r="Q39" t="s">
        <v>623</v>
      </c>
      <c r="R39" t="s">
        <v>42</v>
      </c>
      <c r="S39">
        <v>55787</v>
      </c>
      <c r="T39" t="s">
        <v>624</v>
      </c>
      <c r="U39">
        <v>46.645786484000602</v>
      </c>
      <c r="V39">
        <v>-93.126183486988197</v>
      </c>
      <c r="W39">
        <v>45</v>
      </c>
      <c r="X39" t="s">
        <v>4821</v>
      </c>
      <c r="Y39">
        <v>16500</v>
      </c>
      <c r="Z39" t="s">
        <v>110</v>
      </c>
      <c r="AA39" t="s">
        <v>625</v>
      </c>
      <c r="AB39" t="s">
        <v>621</v>
      </c>
      <c r="AC39" t="s">
        <v>626</v>
      </c>
      <c r="AD39" t="s">
        <v>627</v>
      </c>
      <c r="AE39" t="s">
        <v>628</v>
      </c>
      <c r="AF39" t="s">
        <v>49</v>
      </c>
      <c r="AG39">
        <v>44780</v>
      </c>
      <c r="AH39" t="s">
        <v>629</v>
      </c>
      <c r="AI39" t="s">
        <v>630</v>
      </c>
      <c r="AJ39" t="s">
        <v>4316</v>
      </c>
    </row>
    <row r="40" spans="1:36" ht="17" customHeight="1" x14ac:dyDescent="0.2">
      <c r="A40">
        <v>2042</v>
      </c>
      <c r="D40" t="s">
        <v>59</v>
      </c>
      <c r="E40" t="s">
        <v>4722</v>
      </c>
      <c r="G40" t="s">
        <v>4266</v>
      </c>
      <c r="H40" t="s">
        <v>304</v>
      </c>
      <c r="I40" t="s">
        <v>247</v>
      </c>
      <c r="J40" t="s">
        <v>34</v>
      </c>
      <c r="K40" t="s">
        <v>631</v>
      </c>
      <c r="L40" t="s">
        <v>4828</v>
      </c>
      <c r="M40" t="s">
        <v>4835</v>
      </c>
      <c r="N40" t="s">
        <v>4326</v>
      </c>
      <c r="O40" t="s">
        <v>4259</v>
      </c>
      <c r="Q40" t="s">
        <v>766</v>
      </c>
      <c r="R40" t="s">
        <v>42</v>
      </c>
      <c r="S40" t="s">
        <v>117</v>
      </c>
      <c r="T40" t="s">
        <v>117</v>
      </c>
      <c r="U40">
        <v>29.6072933822301</v>
      </c>
      <c r="V40">
        <v>-95.523344038028199</v>
      </c>
      <c r="W40">
        <v>1170</v>
      </c>
      <c r="X40" t="s">
        <v>4836</v>
      </c>
      <c r="Y40" t="s">
        <v>4837</v>
      </c>
      <c r="Z40" t="s">
        <v>4798</v>
      </c>
      <c r="AA40" t="s">
        <v>247</v>
      </c>
      <c r="AB40" t="s">
        <v>249</v>
      </c>
      <c r="AC40" t="s">
        <v>65</v>
      </c>
      <c r="AD40" t="s">
        <v>251</v>
      </c>
      <c r="AE40" t="s">
        <v>66</v>
      </c>
      <c r="AF40" t="s">
        <v>49</v>
      </c>
      <c r="AG40">
        <v>44780</v>
      </c>
      <c r="AH40" t="s">
        <v>632</v>
      </c>
    </row>
    <row r="41" spans="1:36" ht="17" customHeight="1" x14ac:dyDescent="0.2">
      <c r="A41">
        <v>2044</v>
      </c>
      <c r="D41" t="s">
        <v>31</v>
      </c>
      <c r="E41" t="s">
        <v>4710</v>
      </c>
      <c r="G41" t="s">
        <v>4266</v>
      </c>
      <c r="H41" t="s">
        <v>304</v>
      </c>
      <c r="I41" t="s">
        <v>634</v>
      </c>
      <c r="J41" t="s">
        <v>61</v>
      </c>
      <c r="K41" t="s">
        <v>635</v>
      </c>
      <c r="L41" t="s">
        <v>636</v>
      </c>
      <c r="M41" t="s">
        <v>4782</v>
      </c>
      <c r="N41" t="s">
        <v>638</v>
      </c>
      <c r="O41" t="s">
        <v>639</v>
      </c>
      <c r="P41" t="s">
        <v>640</v>
      </c>
      <c r="Q41" t="s">
        <v>133</v>
      </c>
      <c r="R41" t="s">
        <v>66</v>
      </c>
      <c r="S41" t="s">
        <v>641</v>
      </c>
      <c r="T41" t="s">
        <v>642</v>
      </c>
      <c r="U41">
        <v>42.9459691278389</v>
      </c>
      <c r="V41">
        <v>-82.418163399797606</v>
      </c>
      <c r="W41">
        <v>32</v>
      </c>
      <c r="X41" t="s">
        <v>4822</v>
      </c>
      <c r="Y41">
        <v>4000</v>
      </c>
      <c r="Z41" t="s">
        <v>647</v>
      </c>
      <c r="AA41" t="s">
        <v>643</v>
      </c>
      <c r="AB41" t="s">
        <v>644</v>
      </c>
      <c r="AC41" t="s">
        <v>365</v>
      </c>
      <c r="AD41" t="s">
        <v>365</v>
      </c>
      <c r="AE41" t="s">
        <v>366</v>
      </c>
      <c r="AF41" t="s">
        <v>49</v>
      </c>
      <c r="AG41">
        <v>44776</v>
      </c>
      <c r="AH41" t="s">
        <v>645</v>
      </c>
      <c r="AI41" t="s">
        <v>646</v>
      </c>
    </row>
    <row r="42" spans="1:36" ht="17" customHeight="1" x14ac:dyDescent="0.2">
      <c r="A42">
        <v>2045</v>
      </c>
      <c r="D42" t="s">
        <v>31</v>
      </c>
      <c r="E42" t="s">
        <v>4710</v>
      </c>
      <c r="G42" t="s">
        <v>4266</v>
      </c>
      <c r="H42" t="s">
        <v>304</v>
      </c>
      <c r="I42" t="s">
        <v>258</v>
      </c>
      <c r="J42" t="s">
        <v>61</v>
      </c>
      <c r="K42" t="s">
        <v>654</v>
      </c>
      <c r="L42" t="s">
        <v>4828</v>
      </c>
      <c r="M42" t="s">
        <v>4831</v>
      </c>
      <c r="N42" t="s">
        <v>655</v>
      </c>
      <c r="O42" t="s">
        <v>656</v>
      </c>
      <c r="P42" t="s">
        <v>107</v>
      </c>
      <c r="Q42" t="s">
        <v>133</v>
      </c>
      <c r="R42" t="s">
        <v>66</v>
      </c>
      <c r="S42" t="s">
        <v>657</v>
      </c>
      <c r="T42" t="s">
        <v>658</v>
      </c>
      <c r="U42">
        <v>46.448134425030702</v>
      </c>
      <c r="V42">
        <v>-81.0841214581597</v>
      </c>
      <c r="W42">
        <v>4000</v>
      </c>
      <c r="X42" t="s">
        <v>4838</v>
      </c>
      <c r="Y42" t="s">
        <v>4839</v>
      </c>
      <c r="Z42" t="s">
        <v>4840</v>
      </c>
      <c r="AA42" t="s">
        <v>265</v>
      </c>
      <c r="AB42" t="s">
        <v>260</v>
      </c>
      <c r="AC42" t="s">
        <v>266</v>
      </c>
      <c r="AD42" t="s">
        <v>266</v>
      </c>
      <c r="AE42" t="s">
        <v>267</v>
      </c>
      <c r="AF42" t="s">
        <v>49</v>
      </c>
      <c r="AG42">
        <v>44780</v>
      </c>
      <c r="AH42" t="s">
        <v>659</v>
      </c>
      <c r="AI42" t="s">
        <v>660</v>
      </c>
    </row>
    <row r="43" spans="1:36" ht="17" customHeight="1" x14ac:dyDescent="0.2">
      <c r="A43">
        <v>2047</v>
      </c>
      <c r="D43" t="s">
        <v>31</v>
      </c>
      <c r="E43" t="s">
        <v>4710</v>
      </c>
      <c r="G43" t="s">
        <v>4266</v>
      </c>
      <c r="H43" t="s">
        <v>304</v>
      </c>
      <c r="I43" t="s">
        <v>258</v>
      </c>
      <c r="J43" t="s">
        <v>61</v>
      </c>
      <c r="K43" t="s">
        <v>662</v>
      </c>
      <c r="L43" t="s">
        <v>4828</v>
      </c>
      <c r="M43" t="s">
        <v>4831</v>
      </c>
      <c r="N43" t="s">
        <v>663</v>
      </c>
      <c r="O43" t="s">
        <v>664</v>
      </c>
      <c r="P43" t="s">
        <v>665</v>
      </c>
      <c r="Q43" t="s">
        <v>666</v>
      </c>
      <c r="R43" t="s">
        <v>66</v>
      </c>
      <c r="S43" t="s">
        <v>667</v>
      </c>
      <c r="T43" t="s">
        <v>281</v>
      </c>
      <c r="U43">
        <v>47.424355706583398</v>
      </c>
      <c r="V43">
        <v>-53.816613358123199</v>
      </c>
      <c r="W43">
        <v>500</v>
      </c>
      <c r="X43" t="s">
        <v>4841</v>
      </c>
      <c r="Y43" t="s">
        <v>4842</v>
      </c>
      <c r="Z43" t="s">
        <v>4840</v>
      </c>
      <c r="AA43" t="s">
        <v>265</v>
      </c>
      <c r="AB43" t="s">
        <v>260</v>
      </c>
      <c r="AC43" t="s">
        <v>266</v>
      </c>
      <c r="AD43" t="s">
        <v>266</v>
      </c>
      <c r="AE43" t="s">
        <v>267</v>
      </c>
      <c r="AF43" t="s">
        <v>49</v>
      </c>
      <c r="AG43">
        <v>44780</v>
      </c>
      <c r="AH43" t="s">
        <v>668</v>
      </c>
    </row>
    <row r="44" spans="1:36" ht="17" customHeight="1" x14ac:dyDescent="0.2">
      <c r="A44" t="s">
        <v>4273</v>
      </c>
      <c r="B44" t="s">
        <v>4300</v>
      </c>
      <c r="C44">
        <v>44877</v>
      </c>
      <c r="D44" t="s">
        <v>113</v>
      </c>
      <c r="E44" t="s">
        <v>4714</v>
      </c>
      <c r="F44" t="s">
        <v>4718</v>
      </c>
      <c r="G44" t="s">
        <v>4266</v>
      </c>
      <c r="H44" t="s">
        <v>304</v>
      </c>
      <c r="I44" t="s">
        <v>4274</v>
      </c>
      <c r="J44" t="s">
        <v>61</v>
      </c>
      <c r="K44" t="s">
        <v>4275</v>
      </c>
      <c r="L44" t="s">
        <v>4828</v>
      </c>
      <c r="M44" t="s">
        <v>4777</v>
      </c>
      <c r="N44" t="s">
        <v>4276</v>
      </c>
      <c r="O44" t="s">
        <v>4277</v>
      </c>
      <c r="P44" t="s">
        <v>4278</v>
      </c>
      <c r="Q44" t="s">
        <v>405</v>
      </c>
      <c r="R44" t="s">
        <v>42</v>
      </c>
      <c r="S44">
        <v>92233</v>
      </c>
      <c r="T44" t="s">
        <v>4279</v>
      </c>
      <c r="U44">
        <v>33.164732280000003</v>
      </c>
      <c r="V44">
        <v>-115.611515</v>
      </c>
      <c r="W44">
        <v>400</v>
      </c>
      <c r="AA44" t="s">
        <v>4280</v>
      </c>
      <c r="AC44" t="s">
        <v>4281</v>
      </c>
      <c r="AD44" t="s">
        <v>2014</v>
      </c>
      <c r="AE44" t="s">
        <v>42</v>
      </c>
      <c r="AH44" t="s">
        <v>4282</v>
      </c>
      <c r="AI44" t="s">
        <v>4283</v>
      </c>
      <c r="AJ44" t="s">
        <v>4282</v>
      </c>
    </row>
    <row r="45" spans="1:36" ht="17" customHeight="1" x14ac:dyDescent="0.2">
      <c r="A45" t="s">
        <v>4284</v>
      </c>
      <c r="B45" t="s">
        <v>4300</v>
      </c>
      <c r="C45">
        <v>44877</v>
      </c>
      <c r="D45" t="s">
        <v>113</v>
      </c>
      <c r="E45" t="s">
        <v>4721</v>
      </c>
      <c r="F45">
        <v>2024</v>
      </c>
      <c r="G45" t="s">
        <v>4266</v>
      </c>
      <c r="H45" t="s">
        <v>304</v>
      </c>
      <c r="I45" t="s">
        <v>4285</v>
      </c>
      <c r="J45" t="s">
        <v>61</v>
      </c>
      <c r="K45" t="s">
        <v>4723</v>
      </c>
      <c r="L45" t="s">
        <v>4828</v>
      </c>
      <c r="M45" t="s">
        <v>4777</v>
      </c>
      <c r="N45" t="s">
        <v>4286</v>
      </c>
      <c r="O45" t="s">
        <v>4287</v>
      </c>
      <c r="P45" t="s">
        <v>4278</v>
      </c>
      <c r="Q45" t="s">
        <v>405</v>
      </c>
      <c r="R45" t="s">
        <v>42</v>
      </c>
      <c r="S45">
        <v>92233</v>
      </c>
      <c r="U45">
        <v>33.179101969999998</v>
      </c>
      <c r="V45">
        <v>-115.60215410000001</v>
      </c>
      <c r="W45">
        <v>220</v>
      </c>
      <c r="AA45" t="s">
        <v>4285</v>
      </c>
      <c r="AC45" t="s">
        <v>3159</v>
      </c>
      <c r="AD45" t="s">
        <v>405</v>
      </c>
      <c r="AE45" t="s">
        <v>42</v>
      </c>
      <c r="AH45" t="s">
        <v>4288</v>
      </c>
      <c r="AI45" t="s">
        <v>4289</v>
      </c>
      <c r="AJ45" t="s">
        <v>4288</v>
      </c>
    </row>
    <row r="46" spans="1:36" ht="17" customHeight="1" x14ac:dyDescent="0.2">
      <c r="A46" t="s">
        <v>4748</v>
      </c>
      <c r="B46" t="s">
        <v>4300</v>
      </c>
      <c r="C46">
        <v>44886</v>
      </c>
      <c r="D46" t="s">
        <v>113</v>
      </c>
      <c r="E46" t="s">
        <v>4719</v>
      </c>
      <c r="F46">
        <v>2025</v>
      </c>
      <c r="G46" t="s">
        <v>4266</v>
      </c>
      <c r="H46" t="s">
        <v>304</v>
      </c>
      <c r="I46" t="s">
        <v>4749</v>
      </c>
      <c r="K46" t="s">
        <v>4751</v>
      </c>
      <c r="L46" t="s">
        <v>4828</v>
      </c>
      <c r="M46" t="s">
        <v>4778</v>
      </c>
      <c r="N46" t="s">
        <v>4752</v>
      </c>
      <c r="P46" t="s">
        <v>4750</v>
      </c>
      <c r="Q46" t="s">
        <v>698</v>
      </c>
      <c r="R46" t="s">
        <v>42</v>
      </c>
      <c r="U46">
        <v>41.283467000000002</v>
      </c>
      <c r="V46">
        <v>-112.22711</v>
      </c>
      <c r="Y46">
        <v>35000</v>
      </c>
      <c r="Z46" t="s">
        <v>3466</v>
      </c>
      <c r="AA46" t="s">
        <v>4749</v>
      </c>
      <c r="AJ46" t="s">
        <v>4752</v>
      </c>
    </row>
  </sheetData>
  <phoneticPr fontId="4" type="noConversion"/>
  <hyperlinks>
    <hyperlink ref="AB2" r:id="rId1" display="vale.com" xr:uid="{F194F8ED-2926-4D04-B28C-6207F62C578A}"/>
    <hyperlink ref="AH11" r:id="rId2" xr:uid="{BC83213F-267D-4402-87EF-EA74E17E187A}"/>
    <hyperlink ref="AB5" r:id="rId3" display="https://www.pyrotek.com/; https://www.zoominfo.com/pic/pyrotek-incorporated/31720101" xr:uid="{E78F6269-767D-4151-8222-1A0DB0FA2514}"/>
  </hyperlinks>
  <pageMargins left="0.7" right="0.7" top="0.75" bottom="0.75" header="0.3" footer="0.3"/>
  <pageSetup orientation="portrait" r:id="rId4"/>
  <tableParts count="1">
    <tablePart r:id="rId5"/>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A87C1D-0D7C-451F-BCFF-9ED3FC8ACB43}">
  <sheetPr>
    <tabColor theme="7" tint="-0.249977111117893"/>
  </sheetPr>
  <dimension ref="A1:AJ25"/>
  <sheetViews>
    <sheetView zoomScaleNormal="110" workbookViewId="0">
      <selection activeCell="G5" sqref="G5"/>
    </sheetView>
  </sheetViews>
  <sheetFormatPr baseColWidth="10" defaultColWidth="9.1640625" defaultRowHeight="20" customHeight="1" x14ac:dyDescent="0.2"/>
  <cols>
    <col min="1" max="3" width="8.33203125" customWidth="1"/>
    <col min="4" max="7" width="10.5" customWidth="1"/>
    <col min="8" max="8" width="18.83203125" customWidth="1"/>
    <col min="9" max="9" width="20.5" customWidth="1"/>
    <col min="10" max="10" width="7.83203125" customWidth="1"/>
    <col min="11" max="11" width="18.1640625" customWidth="1"/>
    <col min="12" max="12" width="23.5" customWidth="1"/>
    <col min="13" max="13" width="16" customWidth="1"/>
    <col min="14" max="14" width="14.33203125" customWidth="1"/>
    <col min="15" max="15" width="22.6640625" bestFit="1" customWidth="1"/>
    <col min="16" max="16" width="10.6640625" customWidth="1"/>
    <col min="17" max="17" width="7.1640625" customWidth="1"/>
    <col min="18" max="18" width="13.5" customWidth="1"/>
    <col min="19" max="19" width="10.1640625" customWidth="1"/>
    <col min="20" max="20" width="12.5" customWidth="1"/>
    <col min="21" max="21" width="10.6640625" customWidth="1"/>
    <col min="22" max="24" width="11.6640625" customWidth="1"/>
    <col min="25" max="25" width="16.5" customWidth="1"/>
    <col min="26" max="26" width="14.33203125" customWidth="1"/>
    <col min="27" max="28" width="18.5" customWidth="1"/>
    <col min="29" max="29" width="10.33203125" customWidth="1"/>
    <col min="30" max="30" width="16.83203125" customWidth="1"/>
    <col min="31" max="31" width="13.1640625" customWidth="1"/>
    <col min="32" max="32" width="8.33203125" customWidth="1"/>
    <col min="33" max="33" width="13.1640625" customWidth="1"/>
    <col min="34" max="34" width="42" customWidth="1"/>
    <col min="35" max="35" width="53" customWidth="1"/>
  </cols>
  <sheetData>
    <row r="1" spans="1:36" ht="20" customHeight="1" x14ac:dyDescent="0.2">
      <c r="A1" t="s">
        <v>0</v>
      </c>
      <c r="B1" t="s">
        <v>4312</v>
      </c>
      <c r="C1" t="s">
        <v>4299</v>
      </c>
      <c r="D1" t="s">
        <v>1</v>
      </c>
      <c r="E1" t="s">
        <v>4711</v>
      </c>
      <c r="F1" t="s">
        <v>4708</v>
      </c>
      <c r="G1" t="s">
        <v>4264</v>
      </c>
      <c r="H1" t="s">
        <v>2</v>
      </c>
      <c r="I1" t="s">
        <v>3</v>
      </c>
      <c r="J1" t="s">
        <v>4</v>
      </c>
      <c r="K1" t="s">
        <v>5</v>
      </c>
      <c r="L1" t="s">
        <v>6</v>
      </c>
      <c r="M1" t="s">
        <v>7</v>
      </c>
      <c r="N1" t="s">
        <v>8</v>
      </c>
      <c r="O1" t="s">
        <v>9</v>
      </c>
      <c r="P1" t="s">
        <v>10</v>
      </c>
      <c r="Q1" t="s">
        <v>11</v>
      </c>
      <c r="R1" t="s">
        <v>12</v>
      </c>
      <c r="S1" t="s">
        <v>13</v>
      </c>
      <c r="T1" t="s">
        <v>14</v>
      </c>
      <c r="U1" t="s">
        <v>15</v>
      </c>
      <c r="V1" t="s">
        <v>16</v>
      </c>
      <c r="W1" t="s">
        <v>17</v>
      </c>
      <c r="X1" t="s">
        <v>18</v>
      </c>
      <c r="Y1" t="s">
        <v>4753</v>
      </c>
      <c r="Z1" t="s">
        <v>29</v>
      </c>
      <c r="AA1" t="s">
        <v>20</v>
      </c>
      <c r="AB1" t="s">
        <v>21</v>
      </c>
      <c r="AC1" t="s">
        <v>22</v>
      </c>
      <c r="AD1" t="s">
        <v>23</v>
      </c>
      <c r="AE1" t="s">
        <v>24</v>
      </c>
      <c r="AF1" t="s">
        <v>25</v>
      </c>
      <c r="AG1" t="s">
        <v>26</v>
      </c>
      <c r="AH1" t="s">
        <v>27</v>
      </c>
      <c r="AI1" t="s">
        <v>28</v>
      </c>
      <c r="AJ1" t="s">
        <v>4305</v>
      </c>
    </row>
    <row r="2" spans="1:36" ht="20" customHeight="1" x14ac:dyDescent="0.2">
      <c r="A2">
        <v>3000</v>
      </c>
      <c r="D2" t="s">
        <v>31</v>
      </c>
      <c r="E2" t="s">
        <v>4710</v>
      </c>
      <c r="G2" t="s">
        <v>4267</v>
      </c>
      <c r="H2" t="s">
        <v>304</v>
      </c>
      <c r="I2" t="s">
        <v>1184</v>
      </c>
      <c r="J2" t="s">
        <v>34</v>
      </c>
      <c r="K2" t="s">
        <v>3433</v>
      </c>
      <c r="L2" t="s">
        <v>2628</v>
      </c>
      <c r="M2" t="s">
        <v>3434</v>
      </c>
      <c r="N2" t="s">
        <v>4357</v>
      </c>
      <c r="O2" t="s">
        <v>3435</v>
      </c>
      <c r="P2" t="s">
        <v>3436</v>
      </c>
      <c r="Q2" t="s">
        <v>725</v>
      </c>
      <c r="R2" t="s">
        <v>42</v>
      </c>
      <c r="S2">
        <v>42029</v>
      </c>
      <c r="T2" t="s">
        <v>1189</v>
      </c>
      <c r="U2">
        <v>37.049776139148499</v>
      </c>
      <c r="V2">
        <v>-88.366252687082607</v>
      </c>
      <c r="W2">
        <v>252</v>
      </c>
      <c r="X2" t="str">
        <f>CONCATENATE(Other[[#This Row],[Production]]," ",Other[[#This Row],[Production Units]])</f>
        <v xml:space="preserve"> </v>
      </c>
      <c r="AA2" t="s">
        <v>1184</v>
      </c>
      <c r="AB2" t="s">
        <v>4357</v>
      </c>
      <c r="AC2" t="s">
        <v>1190</v>
      </c>
      <c r="AD2" t="s">
        <v>511</v>
      </c>
      <c r="AE2" t="s">
        <v>42</v>
      </c>
      <c r="AF2" t="s">
        <v>49</v>
      </c>
      <c r="AG2">
        <v>44776</v>
      </c>
      <c r="AH2" t="s">
        <v>3437</v>
      </c>
      <c r="AJ2" t="s">
        <v>4316</v>
      </c>
    </row>
    <row r="3" spans="1:36" ht="20" customHeight="1" x14ac:dyDescent="0.2">
      <c r="A3">
        <v>3001</v>
      </c>
      <c r="D3" t="s">
        <v>31</v>
      </c>
      <c r="E3" t="s">
        <v>4710</v>
      </c>
      <c r="G3" t="s">
        <v>4267</v>
      </c>
      <c r="H3" t="s">
        <v>304</v>
      </c>
      <c r="I3" t="s">
        <v>1184</v>
      </c>
      <c r="J3" t="s">
        <v>34</v>
      </c>
      <c r="K3" t="s">
        <v>1185</v>
      </c>
      <c r="L3" t="s">
        <v>2628</v>
      </c>
      <c r="M3" t="s">
        <v>1192</v>
      </c>
      <c r="N3" t="s">
        <v>4357</v>
      </c>
      <c r="O3" t="s">
        <v>1187</v>
      </c>
      <c r="P3" t="s">
        <v>1188</v>
      </c>
      <c r="Q3" t="s">
        <v>756</v>
      </c>
      <c r="R3" t="s">
        <v>42</v>
      </c>
      <c r="S3">
        <v>53226</v>
      </c>
      <c r="T3" t="s">
        <v>3438</v>
      </c>
      <c r="U3">
        <v>43.046096428291399</v>
      </c>
      <c r="V3">
        <v>-88.054938126525101</v>
      </c>
      <c r="X3" t="str">
        <f>CONCATENATE(Other[[#This Row],[Production]]," ",Other[[#This Row],[Production Units]])</f>
        <v xml:space="preserve"> </v>
      </c>
      <c r="AA3" t="s">
        <v>1184</v>
      </c>
      <c r="AB3" t="s">
        <v>4357</v>
      </c>
      <c r="AC3" t="s">
        <v>1190</v>
      </c>
      <c r="AD3" t="s">
        <v>511</v>
      </c>
      <c r="AE3" t="s">
        <v>42</v>
      </c>
      <c r="AF3" t="s">
        <v>49</v>
      </c>
      <c r="AG3">
        <v>44776</v>
      </c>
      <c r="AH3" t="s">
        <v>3439</v>
      </c>
      <c r="AJ3" t="s">
        <v>4316</v>
      </c>
    </row>
    <row r="4" spans="1:36" ht="20" customHeight="1" x14ac:dyDescent="0.2">
      <c r="A4">
        <v>3002</v>
      </c>
      <c r="D4" t="s">
        <v>31</v>
      </c>
      <c r="E4" t="s">
        <v>4710</v>
      </c>
      <c r="G4" t="s">
        <v>4267</v>
      </c>
      <c r="H4" t="s">
        <v>304</v>
      </c>
      <c r="I4" t="s">
        <v>3440</v>
      </c>
      <c r="J4" t="s">
        <v>3441</v>
      </c>
      <c r="K4" t="s">
        <v>3442</v>
      </c>
      <c r="L4" t="s">
        <v>3443</v>
      </c>
      <c r="M4" t="s">
        <v>4787</v>
      </c>
      <c r="N4" t="s">
        <v>4358</v>
      </c>
      <c r="O4" t="s">
        <v>3446</v>
      </c>
      <c r="P4" t="s">
        <v>3447</v>
      </c>
      <c r="Q4" t="s">
        <v>133</v>
      </c>
      <c r="R4" t="s">
        <v>66</v>
      </c>
      <c r="S4" t="s">
        <v>3631</v>
      </c>
      <c r="T4" t="s">
        <v>3448</v>
      </c>
      <c r="U4">
        <v>30.04</v>
      </c>
      <c r="V4">
        <v>-94</v>
      </c>
      <c r="X4" t="str">
        <f>CONCATENATE(Other[[#This Row],[Production]]," ",Other[[#This Row],[Production Units]])</f>
        <v xml:space="preserve"> </v>
      </c>
      <c r="AA4" t="s">
        <v>3442</v>
      </c>
      <c r="AB4" t="s">
        <v>4358</v>
      </c>
      <c r="AC4" t="s">
        <v>3449</v>
      </c>
      <c r="AD4" t="s">
        <v>3450</v>
      </c>
      <c r="AE4" t="s">
        <v>3451</v>
      </c>
      <c r="AF4" t="s">
        <v>73</v>
      </c>
      <c r="AG4">
        <v>44755</v>
      </c>
      <c r="AH4" t="s">
        <v>3452</v>
      </c>
      <c r="AJ4" t="s">
        <v>4316</v>
      </c>
    </row>
    <row r="5" spans="1:36" ht="20" customHeight="1" x14ac:dyDescent="0.2">
      <c r="A5">
        <v>3003</v>
      </c>
      <c r="D5" t="s">
        <v>31</v>
      </c>
      <c r="E5" t="s">
        <v>4710</v>
      </c>
      <c r="G5" t="s">
        <v>4267</v>
      </c>
      <c r="H5" t="s">
        <v>304</v>
      </c>
      <c r="I5" t="s">
        <v>353</v>
      </c>
      <c r="J5" t="s">
        <v>61</v>
      </c>
      <c r="K5" t="s">
        <v>3453</v>
      </c>
      <c r="L5" t="s">
        <v>3454</v>
      </c>
      <c r="M5" t="s">
        <v>3455</v>
      </c>
      <c r="N5" t="s">
        <v>4334</v>
      </c>
      <c r="P5" t="s">
        <v>3453</v>
      </c>
      <c r="Q5" t="s">
        <v>2366</v>
      </c>
      <c r="R5" t="s">
        <v>42</v>
      </c>
      <c r="S5">
        <v>70734</v>
      </c>
      <c r="T5" t="s">
        <v>3456</v>
      </c>
      <c r="U5">
        <v>30.1901518954691</v>
      </c>
      <c r="V5">
        <v>-91.011508117941801</v>
      </c>
      <c r="W5">
        <v>1906</v>
      </c>
      <c r="X5" t="str">
        <f>CONCATENATE(Other[[#This Row],[Production]]," ",Other[[#This Row],[Production Units]])</f>
        <v xml:space="preserve"> </v>
      </c>
      <c r="AA5" t="s">
        <v>353</v>
      </c>
      <c r="AB5" t="s">
        <v>4334</v>
      </c>
      <c r="AC5" t="s">
        <v>3457</v>
      </c>
      <c r="AD5" t="s">
        <v>3457</v>
      </c>
      <c r="AE5" t="s">
        <v>558</v>
      </c>
      <c r="AF5" t="s">
        <v>49</v>
      </c>
      <c r="AG5">
        <v>44776</v>
      </c>
      <c r="AH5" t="s">
        <v>3458</v>
      </c>
      <c r="AI5" t="s">
        <v>3459</v>
      </c>
      <c r="AJ5" t="s">
        <v>4316</v>
      </c>
    </row>
    <row r="6" spans="1:36" ht="20" customHeight="1" x14ac:dyDescent="0.2">
      <c r="A6">
        <v>3004</v>
      </c>
      <c r="D6" t="s">
        <v>31</v>
      </c>
      <c r="E6" t="s">
        <v>4710</v>
      </c>
      <c r="G6" t="s">
        <v>4267</v>
      </c>
      <c r="H6" t="s">
        <v>304</v>
      </c>
      <c r="I6" t="s">
        <v>3460</v>
      </c>
      <c r="J6" t="s">
        <v>34</v>
      </c>
      <c r="K6" t="s">
        <v>3460</v>
      </c>
      <c r="L6" t="s">
        <v>2628</v>
      </c>
      <c r="M6" t="s">
        <v>392</v>
      </c>
      <c r="N6" t="s">
        <v>4387</v>
      </c>
      <c r="O6" t="s">
        <v>3462</v>
      </c>
      <c r="P6" t="s">
        <v>3463</v>
      </c>
      <c r="Q6" t="s">
        <v>959</v>
      </c>
      <c r="R6" t="s">
        <v>42</v>
      </c>
      <c r="S6">
        <v>30062</v>
      </c>
      <c r="T6" t="s">
        <v>4290</v>
      </c>
      <c r="U6">
        <v>33.950000000000003</v>
      </c>
      <c r="V6">
        <v>-84.54</v>
      </c>
      <c r="W6">
        <v>1300</v>
      </c>
      <c r="X6" t="str">
        <f>CONCATENATE(Other[[#This Row],[Production]]," ",Other[[#This Row],[Production Units]])</f>
        <v>150000 MT/yr</v>
      </c>
      <c r="Y6">
        <v>150000</v>
      </c>
      <c r="Z6" t="s">
        <v>3466</v>
      </c>
      <c r="AA6" t="s">
        <v>3460</v>
      </c>
      <c r="AB6" t="s">
        <v>3461</v>
      </c>
      <c r="AC6" t="s">
        <v>3463</v>
      </c>
      <c r="AD6" t="s">
        <v>959</v>
      </c>
      <c r="AE6" t="s">
        <v>42</v>
      </c>
      <c r="AF6" t="s">
        <v>73</v>
      </c>
      <c r="AG6">
        <v>44776</v>
      </c>
      <c r="AH6" t="s">
        <v>3465</v>
      </c>
      <c r="AJ6" t="s">
        <v>4316</v>
      </c>
    </row>
    <row r="7" spans="1:36" ht="20" customHeight="1" x14ac:dyDescent="0.2">
      <c r="A7">
        <v>3005</v>
      </c>
      <c r="D7" t="s">
        <v>31</v>
      </c>
      <c r="E7" t="s">
        <v>4710</v>
      </c>
      <c r="G7" t="s">
        <v>4267</v>
      </c>
      <c r="H7" t="s">
        <v>304</v>
      </c>
      <c r="I7" t="s">
        <v>3467</v>
      </c>
      <c r="J7" t="s">
        <v>61</v>
      </c>
      <c r="K7" t="s">
        <v>3468</v>
      </c>
      <c r="L7" t="s">
        <v>2628</v>
      </c>
      <c r="M7" t="s">
        <v>2659</v>
      </c>
      <c r="N7" t="s">
        <v>4359</v>
      </c>
      <c r="O7" t="s">
        <v>3470</v>
      </c>
      <c r="P7" t="s">
        <v>1001</v>
      </c>
      <c r="Q7" t="s">
        <v>766</v>
      </c>
      <c r="R7" t="s">
        <v>42</v>
      </c>
      <c r="S7">
        <v>78737</v>
      </c>
      <c r="T7" t="s">
        <v>3471</v>
      </c>
      <c r="U7">
        <v>30.228820750892702</v>
      </c>
      <c r="V7">
        <v>-98.004790402596797</v>
      </c>
      <c r="W7">
        <v>22</v>
      </c>
      <c r="X7" t="str">
        <f>CONCATENATE(Other[[#This Row],[Production]]," ",Other[[#This Row],[Production Units]])</f>
        <v>3.3 million L/yr</v>
      </c>
      <c r="Y7">
        <v>3.3</v>
      </c>
      <c r="Z7" t="s">
        <v>3474</v>
      </c>
      <c r="AA7" t="s">
        <v>3467</v>
      </c>
      <c r="AB7" t="s">
        <v>4359</v>
      </c>
      <c r="AC7" t="s">
        <v>3472</v>
      </c>
      <c r="AD7" t="s">
        <v>766</v>
      </c>
      <c r="AE7" t="s">
        <v>42</v>
      </c>
      <c r="AF7" t="s">
        <v>49</v>
      </c>
      <c r="AG7">
        <v>44776</v>
      </c>
      <c r="AH7" t="s">
        <v>3473</v>
      </c>
      <c r="AJ7" t="s">
        <v>4316</v>
      </c>
    </row>
    <row r="8" spans="1:36" ht="20" customHeight="1" x14ac:dyDescent="0.2">
      <c r="A8">
        <v>3006</v>
      </c>
      <c r="D8" t="s">
        <v>31</v>
      </c>
      <c r="E8" t="s">
        <v>4710</v>
      </c>
      <c r="G8" t="s">
        <v>4267</v>
      </c>
      <c r="H8" t="s">
        <v>304</v>
      </c>
      <c r="I8" t="s">
        <v>2665</v>
      </c>
      <c r="J8" t="s">
        <v>34</v>
      </c>
      <c r="K8" t="s">
        <v>3475</v>
      </c>
      <c r="L8" t="s">
        <v>2628</v>
      </c>
      <c r="M8" t="s">
        <v>2659</v>
      </c>
      <c r="N8" t="s">
        <v>4360</v>
      </c>
      <c r="O8" t="s">
        <v>3476</v>
      </c>
      <c r="P8" t="s">
        <v>3477</v>
      </c>
      <c r="Q8" t="s">
        <v>766</v>
      </c>
      <c r="R8" t="s">
        <v>42</v>
      </c>
      <c r="S8">
        <v>79065</v>
      </c>
      <c r="T8" t="s">
        <v>3478</v>
      </c>
      <c r="U8">
        <v>35.5102384491897</v>
      </c>
      <c r="V8">
        <v>-101.014396617812</v>
      </c>
      <c r="W8">
        <v>100</v>
      </c>
      <c r="X8" t="str">
        <f>CONCATENATE(Other[[#This Row],[Production]]," ",Other[[#This Row],[Production Units]])</f>
        <v xml:space="preserve"> </v>
      </c>
      <c r="AA8" t="s">
        <v>2665</v>
      </c>
      <c r="AB8" t="s">
        <v>4360</v>
      </c>
      <c r="AC8" t="s">
        <v>1609</v>
      </c>
      <c r="AD8" t="s">
        <v>344</v>
      </c>
      <c r="AE8" t="s">
        <v>42</v>
      </c>
      <c r="AF8" t="s">
        <v>49</v>
      </c>
      <c r="AG8">
        <v>44776</v>
      </c>
      <c r="AH8" t="s">
        <v>3479</v>
      </c>
      <c r="AI8" t="s">
        <v>3480</v>
      </c>
      <c r="AJ8" t="s">
        <v>4316</v>
      </c>
    </row>
    <row r="9" spans="1:36" ht="20" customHeight="1" x14ac:dyDescent="0.2">
      <c r="A9">
        <v>3007</v>
      </c>
      <c r="D9" t="s">
        <v>31</v>
      </c>
      <c r="E9" t="s">
        <v>4710</v>
      </c>
      <c r="G9" t="s">
        <v>4267</v>
      </c>
      <c r="H9" t="s">
        <v>304</v>
      </c>
      <c r="I9" t="s">
        <v>3481</v>
      </c>
      <c r="J9" t="s">
        <v>34</v>
      </c>
      <c r="K9" t="s">
        <v>3482</v>
      </c>
      <c r="L9" t="s">
        <v>3483</v>
      </c>
      <c r="M9" t="s">
        <v>3483</v>
      </c>
      <c r="N9" t="s">
        <v>4388</v>
      </c>
      <c r="O9" t="s">
        <v>3485</v>
      </c>
      <c r="P9" t="s">
        <v>47</v>
      </c>
      <c r="Q9" t="s">
        <v>48</v>
      </c>
      <c r="R9" t="s">
        <v>42</v>
      </c>
      <c r="S9">
        <v>28273</v>
      </c>
      <c r="T9" t="s">
        <v>3486</v>
      </c>
      <c r="U9">
        <v>35.1088675784722</v>
      </c>
      <c r="V9">
        <v>-80.961428745998603</v>
      </c>
      <c r="X9" t="str">
        <f>CONCATENATE(Other[[#This Row],[Production]]," ",Other[[#This Row],[Production Units]])</f>
        <v>150 million sq m/yr</v>
      </c>
      <c r="Y9">
        <v>150</v>
      </c>
      <c r="Z9" t="s">
        <v>3489</v>
      </c>
      <c r="AA9" t="s">
        <v>3481</v>
      </c>
      <c r="AB9" t="s">
        <v>4361</v>
      </c>
      <c r="AC9" t="s">
        <v>47</v>
      </c>
      <c r="AD9" t="s">
        <v>48</v>
      </c>
      <c r="AE9" t="s">
        <v>42</v>
      </c>
      <c r="AF9" t="s">
        <v>49</v>
      </c>
      <c r="AG9">
        <v>44776</v>
      </c>
      <c r="AH9" t="s">
        <v>3488</v>
      </c>
      <c r="AJ9" t="s">
        <v>4316</v>
      </c>
    </row>
    <row r="10" spans="1:36" ht="20" customHeight="1" x14ac:dyDescent="0.2">
      <c r="A10">
        <v>3008</v>
      </c>
      <c r="D10" t="s">
        <v>31</v>
      </c>
      <c r="E10" t="s">
        <v>4710</v>
      </c>
      <c r="G10" t="s">
        <v>4267</v>
      </c>
      <c r="H10" t="s">
        <v>304</v>
      </c>
      <c r="I10" t="s">
        <v>3481</v>
      </c>
      <c r="J10" t="s">
        <v>34</v>
      </c>
      <c r="K10" t="s">
        <v>3490</v>
      </c>
      <c r="L10" t="s">
        <v>3483</v>
      </c>
      <c r="M10" t="s">
        <v>3483</v>
      </c>
      <c r="N10" t="s">
        <v>4388</v>
      </c>
      <c r="O10" t="s">
        <v>3491</v>
      </c>
      <c r="P10" t="s">
        <v>3492</v>
      </c>
      <c r="Q10" t="s">
        <v>48</v>
      </c>
      <c r="R10" t="s">
        <v>42</v>
      </c>
      <c r="S10">
        <v>28027</v>
      </c>
      <c r="T10" t="s">
        <v>3493</v>
      </c>
      <c r="U10">
        <v>35.418851636933503</v>
      </c>
      <c r="V10">
        <v>-80.660078984610493</v>
      </c>
      <c r="X10" t="str">
        <f>CONCATENATE(Other[[#This Row],[Production]]," ",Other[[#This Row],[Production Units]])</f>
        <v>60 million sq m/yr</v>
      </c>
      <c r="Y10">
        <v>60</v>
      </c>
      <c r="Z10" t="s">
        <v>3489</v>
      </c>
      <c r="AA10" t="s">
        <v>3481</v>
      </c>
      <c r="AB10" t="s">
        <v>4361</v>
      </c>
      <c r="AC10" t="s">
        <v>47</v>
      </c>
      <c r="AD10" t="s">
        <v>48</v>
      </c>
      <c r="AE10" t="s">
        <v>42</v>
      </c>
      <c r="AF10" t="s">
        <v>49</v>
      </c>
      <c r="AG10">
        <v>44776</v>
      </c>
      <c r="AH10" t="s">
        <v>3494</v>
      </c>
      <c r="AJ10" t="s">
        <v>4316</v>
      </c>
    </row>
    <row r="11" spans="1:36" ht="20" customHeight="1" x14ac:dyDescent="0.2">
      <c r="A11">
        <v>3009</v>
      </c>
      <c r="D11" t="s">
        <v>31</v>
      </c>
      <c r="E11" t="s">
        <v>4710</v>
      </c>
      <c r="G11" t="s">
        <v>4267</v>
      </c>
      <c r="H11" t="s">
        <v>304</v>
      </c>
      <c r="I11" t="s">
        <v>3495</v>
      </c>
      <c r="J11" t="s">
        <v>34</v>
      </c>
      <c r="K11" t="s">
        <v>3496</v>
      </c>
      <c r="L11" t="s">
        <v>2628</v>
      </c>
      <c r="M11" t="s">
        <v>2659</v>
      </c>
      <c r="N11" t="s">
        <v>4389</v>
      </c>
      <c r="O11" t="s">
        <v>3498</v>
      </c>
      <c r="P11" t="s">
        <v>3499</v>
      </c>
      <c r="Q11" t="s">
        <v>294</v>
      </c>
      <c r="R11" t="s">
        <v>42</v>
      </c>
      <c r="S11">
        <v>35601</v>
      </c>
      <c r="T11" t="s">
        <v>3500</v>
      </c>
      <c r="U11">
        <v>34.630190410947399</v>
      </c>
      <c r="V11">
        <v>-87.040453891204905</v>
      </c>
      <c r="W11">
        <v>400</v>
      </c>
      <c r="X11" t="str">
        <f>CONCATENATE(Other[[#This Row],[Production]]," ",Other[[#This Row],[Production Units]])</f>
        <v>2000 MT/yr</v>
      </c>
      <c r="Y11">
        <v>2000</v>
      </c>
      <c r="Z11" t="s">
        <v>3466</v>
      </c>
      <c r="AA11" t="s">
        <v>3501</v>
      </c>
      <c r="AB11" t="s">
        <v>4362</v>
      </c>
      <c r="AC11" t="s">
        <v>3503</v>
      </c>
      <c r="AD11" t="s">
        <v>331</v>
      </c>
      <c r="AE11" t="s">
        <v>42</v>
      </c>
      <c r="AF11" t="s">
        <v>49</v>
      </c>
      <c r="AG11">
        <v>44776</v>
      </c>
      <c r="AH11" t="s">
        <v>3504</v>
      </c>
      <c r="AI11" t="s">
        <v>3505</v>
      </c>
      <c r="AJ11" t="s">
        <v>4316</v>
      </c>
    </row>
    <row r="12" spans="1:36" ht="20" customHeight="1" x14ac:dyDescent="0.2">
      <c r="A12">
        <v>3010</v>
      </c>
      <c r="D12" t="s">
        <v>31</v>
      </c>
      <c r="E12" t="s">
        <v>4710</v>
      </c>
      <c r="G12" t="s">
        <v>4267</v>
      </c>
      <c r="H12" t="s">
        <v>304</v>
      </c>
      <c r="I12" t="s">
        <v>3506</v>
      </c>
      <c r="J12" t="s">
        <v>34</v>
      </c>
      <c r="K12" t="s">
        <v>3507</v>
      </c>
      <c r="L12" t="s">
        <v>3508</v>
      </c>
      <c r="M12" t="s">
        <v>3509</v>
      </c>
      <c r="N12" t="s">
        <v>4390</v>
      </c>
      <c r="O12" t="s">
        <v>3511</v>
      </c>
      <c r="P12" t="s">
        <v>3512</v>
      </c>
      <c r="Q12" t="s">
        <v>1223</v>
      </c>
      <c r="R12" t="s">
        <v>42</v>
      </c>
      <c r="S12">
        <v>29020</v>
      </c>
      <c r="T12" t="s">
        <v>3513</v>
      </c>
      <c r="U12">
        <v>34.245213575593098</v>
      </c>
      <c r="V12">
        <v>-80.637172895293503</v>
      </c>
      <c r="W12">
        <v>75</v>
      </c>
      <c r="X12" t="str">
        <f>CONCATENATE(Other[[#This Row],[Production]]," ",Other[[#This Row],[Production Units]])</f>
        <v>4000 MT/yr</v>
      </c>
      <c r="Y12">
        <v>4000</v>
      </c>
      <c r="Z12" t="s">
        <v>3466</v>
      </c>
      <c r="AA12" t="s">
        <v>3514</v>
      </c>
      <c r="AB12" t="s">
        <v>3515</v>
      </c>
      <c r="AC12" t="s">
        <v>3516</v>
      </c>
      <c r="AD12" t="s">
        <v>3517</v>
      </c>
      <c r="AE12" t="s">
        <v>366</v>
      </c>
      <c r="AF12" t="s">
        <v>49</v>
      </c>
      <c r="AG12">
        <v>44776</v>
      </c>
      <c r="AH12" t="s">
        <v>3518</v>
      </c>
      <c r="AJ12" t="s">
        <v>4316</v>
      </c>
    </row>
    <row r="13" spans="1:36" ht="20" customHeight="1" x14ac:dyDescent="0.2">
      <c r="A13">
        <v>3011</v>
      </c>
      <c r="D13" t="s">
        <v>31</v>
      </c>
      <c r="E13" t="s">
        <v>4710</v>
      </c>
      <c r="G13" t="s">
        <v>4267</v>
      </c>
      <c r="H13" t="s">
        <v>304</v>
      </c>
      <c r="I13" t="s">
        <v>3519</v>
      </c>
      <c r="J13" t="s">
        <v>34</v>
      </c>
      <c r="K13" t="s">
        <v>3520</v>
      </c>
      <c r="L13" t="s">
        <v>2628</v>
      </c>
      <c r="M13" t="s">
        <v>2659</v>
      </c>
      <c r="N13" t="s">
        <v>4363</v>
      </c>
      <c r="O13" t="s">
        <v>3522</v>
      </c>
      <c r="P13" t="s">
        <v>2707</v>
      </c>
      <c r="Q13" t="s">
        <v>2702</v>
      </c>
      <c r="R13" t="s">
        <v>42</v>
      </c>
      <c r="S13">
        <v>19805</v>
      </c>
      <c r="T13" t="s">
        <v>3523</v>
      </c>
      <c r="U13">
        <v>39.755632986089203</v>
      </c>
      <c r="V13">
        <v>-75.605074929555698</v>
      </c>
      <c r="X13" t="str">
        <f>CONCATENATE(Other[[#This Row],[Production]]," ",Other[[#This Row],[Production Units]])</f>
        <v xml:space="preserve"> </v>
      </c>
      <c r="AA13" t="s">
        <v>3519</v>
      </c>
      <c r="AB13" t="s">
        <v>4363</v>
      </c>
      <c r="AC13" t="s">
        <v>2707</v>
      </c>
      <c r="AD13" t="s">
        <v>2702</v>
      </c>
      <c r="AE13" t="s">
        <v>42</v>
      </c>
      <c r="AF13" t="s">
        <v>49</v>
      </c>
      <c r="AG13">
        <v>44776</v>
      </c>
      <c r="AH13" t="s">
        <v>3524</v>
      </c>
      <c r="AI13" t="s">
        <v>3525</v>
      </c>
      <c r="AJ13" t="s">
        <v>4316</v>
      </c>
    </row>
    <row r="14" spans="1:36" ht="20" customHeight="1" x14ac:dyDescent="0.2">
      <c r="A14">
        <v>3012</v>
      </c>
      <c r="D14" t="s">
        <v>113</v>
      </c>
      <c r="E14" t="s">
        <v>4710</v>
      </c>
      <c r="F14" t="s">
        <v>4718</v>
      </c>
      <c r="G14" t="s">
        <v>4267</v>
      </c>
      <c r="H14" t="s">
        <v>304</v>
      </c>
      <c r="I14" t="s">
        <v>3526</v>
      </c>
      <c r="J14" t="s">
        <v>61</v>
      </c>
      <c r="K14" t="s">
        <v>3527</v>
      </c>
      <c r="L14" t="s">
        <v>3454</v>
      </c>
      <c r="M14" t="s">
        <v>3528</v>
      </c>
      <c r="N14" t="s">
        <v>4391</v>
      </c>
      <c r="O14" t="s">
        <v>3530</v>
      </c>
      <c r="P14" t="s">
        <v>958</v>
      </c>
      <c r="Q14" t="s">
        <v>959</v>
      </c>
      <c r="R14" t="s">
        <v>42</v>
      </c>
      <c r="S14">
        <v>30529</v>
      </c>
      <c r="T14" t="s">
        <v>3531</v>
      </c>
      <c r="U14">
        <v>34.173772984579898</v>
      </c>
      <c r="V14">
        <v>-83.4361416159946</v>
      </c>
      <c r="W14">
        <v>300</v>
      </c>
      <c r="X14" t="str">
        <f>CONCATENATE(Other[[#This Row],[Production]]," ",Other[[#This Row],[Production Units]])</f>
        <v xml:space="preserve"> </v>
      </c>
      <c r="AA14" t="s">
        <v>3532</v>
      </c>
      <c r="AB14" t="s">
        <v>4364</v>
      </c>
      <c r="AC14" t="s">
        <v>3534</v>
      </c>
      <c r="AD14" t="s">
        <v>3535</v>
      </c>
      <c r="AE14" t="s">
        <v>387</v>
      </c>
      <c r="AF14" t="s">
        <v>49</v>
      </c>
      <c r="AG14">
        <v>44776</v>
      </c>
      <c r="AH14" t="s">
        <v>3536</v>
      </c>
      <c r="AI14" t="s">
        <v>3537</v>
      </c>
      <c r="AJ14" t="s">
        <v>4316</v>
      </c>
    </row>
    <row r="15" spans="1:36" ht="20" customHeight="1" x14ac:dyDescent="0.2">
      <c r="A15">
        <v>3013</v>
      </c>
      <c r="D15" t="s">
        <v>31</v>
      </c>
      <c r="E15" t="s">
        <v>4710</v>
      </c>
      <c r="G15" t="s">
        <v>4267</v>
      </c>
      <c r="H15" t="s">
        <v>304</v>
      </c>
      <c r="I15" t="s">
        <v>3538</v>
      </c>
      <c r="J15" t="s">
        <v>61</v>
      </c>
      <c r="K15" t="s">
        <v>3539</v>
      </c>
      <c r="L15" t="s">
        <v>3483</v>
      </c>
      <c r="M15" t="s">
        <v>3483</v>
      </c>
      <c r="N15" t="s">
        <v>4365</v>
      </c>
      <c r="O15" t="s">
        <v>3541</v>
      </c>
      <c r="P15" t="s">
        <v>3542</v>
      </c>
      <c r="Q15" t="s">
        <v>1904</v>
      </c>
      <c r="R15" t="s">
        <v>42</v>
      </c>
      <c r="S15">
        <v>97355</v>
      </c>
      <c r="T15" t="s">
        <v>3543</v>
      </c>
      <c r="U15">
        <v>44.549052367809303</v>
      </c>
      <c r="V15">
        <v>-122.91976220768601</v>
      </c>
      <c r="W15">
        <v>460</v>
      </c>
      <c r="X15" t="str">
        <f>CONCATENATE(Other[[#This Row],[Production]]," ",Other[[#This Row],[Production Units]])</f>
        <v>50 MT/yr</v>
      </c>
      <c r="Y15">
        <v>50</v>
      </c>
      <c r="Z15" t="s">
        <v>3466</v>
      </c>
      <c r="AA15" t="s">
        <v>3538</v>
      </c>
      <c r="AB15" t="s">
        <v>4365</v>
      </c>
      <c r="AC15" t="s">
        <v>3542</v>
      </c>
      <c r="AD15" t="s">
        <v>1904</v>
      </c>
      <c r="AE15" t="s">
        <v>42</v>
      </c>
      <c r="AF15" t="s">
        <v>49</v>
      </c>
      <c r="AG15">
        <v>44776</v>
      </c>
      <c r="AH15" t="s">
        <v>3544</v>
      </c>
      <c r="AI15" t="s">
        <v>3545</v>
      </c>
      <c r="AJ15" t="s">
        <v>4316</v>
      </c>
    </row>
    <row r="16" spans="1:36" ht="20" customHeight="1" x14ac:dyDescent="0.2">
      <c r="A16">
        <v>3014</v>
      </c>
      <c r="D16" t="s">
        <v>31</v>
      </c>
      <c r="E16" t="s">
        <v>4710</v>
      </c>
      <c r="G16" t="s">
        <v>4267</v>
      </c>
      <c r="H16" t="s">
        <v>304</v>
      </c>
      <c r="I16" t="s">
        <v>3546</v>
      </c>
      <c r="K16" t="s">
        <v>3547</v>
      </c>
      <c r="L16" t="s">
        <v>2628</v>
      </c>
      <c r="M16" t="s">
        <v>2659</v>
      </c>
      <c r="N16" t="s">
        <v>4392</v>
      </c>
      <c r="O16" t="s">
        <v>3549</v>
      </c>
      <c r="P16" t="s">
        <v>3550</v>
      </c>
      <c r="Q16" t="s">
        <v>1223</v>
      </c>
      <c r="R16" t="s">
        <v>42</v>
      </c>
      <c r="S16">
        <v>29841</v>
      </c>
      <c r="T16" t="s">
        <v>3551</v>
      </c>
      <c r="U16">
        <v>33.477461016908201</v>
      </c>
      <c r="V16">
        <v>-81.931766685047194</v>
      </c>
      <c r="X16" t="str">
        <f>CONCATENATE(Other[[#This Row],[Production]]," ",Other[[#This Row],[Production Units]])</f>
        <v xml:space="preserve"> </v>
      </c>
      <c r="AA16" t="s">
        <v>3546</v>
      </c>
      <c r="AB16" t="s">
        <v>4366</v>
      </c>
      <c r="AC16" t="s">
        <v>3553</v>
      </c>
      <c r="AD16" t="s">
        <v>959</v>
      </c>
      <c r="AE16" t="s">
        <v>42</v>
      </c>
      <c r="AF16" t="s">
        <v>49</v>
      </c>
      <c r="AG16">
        <v>44776</v>
      </c>
      <c r="AH16" t="s">
        <v>3554</v>
      </c>
      <c r="AJ16" t="s">
        <v>4316</v>
      </c>
    </row>
    <row r="17" spans="1:36" ht="20" customHeight="1" x14ac:dyDescent="0.2">
      <c r="A17">
        <v>3015</v>
      </c>
      <c r="D17" t="s">
        <v>31</v>
      </c>
      <c r="E17" t="s">
        <v>4710</v>
      </c>
      <c r="G17" t="s">
        <v>4267</v>
      </c>
      <c r="H17" t="s">
        <v>304</v>
      </c>
      <c r="I17" t="s">
        <v>3555</v>
      </c>
      <c r="J17" t="s">
        <v>34</v>
      </c>
      <c r="K17" t="s">
        <v>3556</v>
      </c>
      <c r="L17" t="s">
        <v>3454</v>
      </c>
      <c r="M17" t="s">
        <v>3528</v>
      </c>
      <c r="N17" t="s">
        <v>4367</v>
      </c>
      <c r="O17" t="s">
        <v>3558</v>
      </c>
      <c r="P17" t="s">
        <v>653</v>
      </c>
      <c r="Q17" t="s">
        <v>331</v>
      </c>
      <c r="R17" t="s">
        <v>42</v>
      </c>
      <c r="S17">
        <v>14210</v>
      </c>
      <c r="T17" t="s">
        <v>3559</v>
      </c>
      <c r="U17">
        <v>42.868162064212903</v>
      </c>
      <c r="V17">
        <v>-78.8403631004022</v>
      </c>
      <c r="W17">
        <v>170</v>
      </c>
      <c r="X17" t="str">
        <f>CONCATENATE(Other[[#This Row],[Production]]," ",Other[[#This Row],[Production Units]])</f>
        <v xml:space="preserve"> </v>
      </c>
      <c r="AA17" t="s">
        <v>3560</v>
      </c>
      <c r="AB17" t="s">
        <v>4367</v>
      </c>
      <c r="AC17" t="s">
        <v>47</v>
      </c>
      <c r="AD17" t="s">
        <v>48</v>
      </c>
      <c r="AE17" t="s">
        <v>42</v>
      </c>
      <c r="AF17" t="s">
        <v>49</v>
      </c>
      <c r="AG17">
        <v>44780</v>
      </c>
      <c r="AH17" t="s">
        <v>3561</v>
      </c>
      <c r="AI17" t="s">
        <v>3562</v>
      </c>
      <c r="AJ17" t="s">
        <v>4316</v>
      </c>
    </row>
    <row r="18" spans="1:36" ht="20" customHeight="1" x14ac:dyDescent="0.2">
      <c r="A18">
        <v>3016</v>
      </c>
      <c r="D18" t="s">
        <v>31</v>
      </c>
      <c r="E18" t="s">
        <v>4710</v>
      </c>
      <c r="G18" t="s">
        <v>4267</v>
      </c>
      <c r="H18" t="s">
        <v>304</v>
      </c>
      <c r="I18" t="s">
        <v>3563</v>
      </c>
      <c r="J18" t="s">
        <v>34</v>
      </c>
      <c r="K18" t="s">
        <v>3564</v>
      </c>
      <c r="L18" t="s">
        <v>3454</v>
      </c>
      <c r="M18" t="s">
        <v>3455</v>
      </c>
      <c r="N18" t="s">
        <v>4368</v>
      </c>
      <c r="O18" t="s">
        <v>3566</v>
      </c>
      <c r="P18" t="s">
        <v>3567</v>
      </c>
      <c r="Q18" t="s">
        <v>766</v>
      </c>
      <c r="R18" t="s">
        <v>42</v>
      </c>
      <c r="S18">
        <v>77301</v>
      </c>
      <c r="T18" t="s">
        <v>3568</v>
      </c>
      <c r="U18">
        <v>30.313858072617201</v>
      </c>
      <c r="V18">
        <v>-95.388507847018005</v>
      </c>
      <c r="W18">
        <v>175</v>
      </c>
      <c r="X18" t="str">
        <f>CONCATENATE(Other[[#This Row],[Production]]," ",Other[[#This Row],[Production Units]])</f>
        <v xml:space="preserve"> </v>
      </c>
      <c r="AA18" t="s">
        <v>3569</v>
      </c>
      <c r="AB18" t="s">
        <v>4368</v>
      </c>
      <c r="AC18" t="s">
        <v>3570</v>
      </c>
      <c r="AD18" t="s">
        <v>766</v>
      </c>
      <c r="AE18" t="s">
        <v>42</v>
      </c>
      <c r="AF18" t="s">
        <v>49</v>
      </c>
      <c r="AG18">
        <v>44780</v>
      </c>
      <c r="AH18" t="s">
        <v>3571</v>
      </c>
      <c r="AJ18" t="s">
        <v>4316</v>
      </c>
    </row>
    <row r="19" spans="1:36" ht="20" customHeight="1" x14ac:dyDescent="0.2">
      <c r="A19">
        <v>3017</v>
      </c>
      <c r="D19" t="s">
        <v>113</v>
      </c>
      <c r="E19" t="s">
        <v>4714</v>
      </c>
      <c r="F19" t="s">
        <v>4718</v>
      </c>
      <c r="G19" t="s">
        <v>4267</v>
      </c>
      <c r="H19" t="s">
        <v>304</v>
      </c>
      <c r="I19" t="s">
        <v>917</v>
      </c>
      <c r="J19" t="s">
        <v>61</v>
      </c>
      <c r="K19" t="s">
        <v>918</v>
      </c>
      <c r="L19" t="s">
        <v>3483</v>
      </c>
      <c r="M19" t="s">
        <v>3483</v>
      </c>
      <c r="N19" t="s">
        <v>4369</v>
      </c>
      <c r="O19" t="s">
        <v>920</v>
      </c>
      <c r="P19" t="s">
        <v>921</v>
      </c>
      <c r="Q19" t="s">
        <v>736</v>
      </c>
      <c r="R19" t="s">
        <v>42</v>
      </c>
      <c r="S19">
        <v>37040</v>
      </c>
      <c r="T19" t="s">
        <v>3572</v>
      </c>
      <c r="U19">
        <v>35.271288560079398</v>
      </c>
      <c r="V19">
        <v>-89.973535490835104</v>
      </c>
      <c r="W19">
        <v>287</v>
      </c>
      <c r="X19" t="str">
        <f>CONCATENATE(Other[[#This Row],[Production]]," ",Other[[#This Row],[Production Units]])</f>
        <v xml:space="preserve"> </v>
      </c>
      <c r="AA19" t="s">
        <v>917</v>
      </c>
      <c r="AB19" t="s">
        <v>4369</v>
      </c>
      <c r="AC19" t="s">
        <v>922</v>
      </c>
      <c r="AD19" t="s">
        <v>766</v>
      </c>
      <c r="AE19" t="s">
        <v>42</v>
      </c>
      <c r="AF19" t="s">
        <v>49</v>
      </c>
      <c r="AG19">
        <v>44776</v>
      </c>
      <c r="AH19" t="s">
        <v>3573</v>
      </c>
      <c r="AI19" t="s">
        <v>3574</v>
      </c>
      <c r="AJ19" t="s">
        <v>4316</v>
      </c>
    </row>
    <row r="20" spans="1:36" ht="20" customHeight="1" x14ac:dyDescent="0.2">
      <c r="A20">
        <v>3018</v>
      </c>
      <c r="D20" t="s">
        <v>31</v>
      </c>
      <c r="E20" t="s">
        <v>4710</v>
      </c>
      <c r="G20" t="s">
        <v>4267</v>
      </c>
      <c r="H20" t="s">
        <v>304</v>
      </c>
      <c r="I20" t="s">
        <v>3575</v>
      </c>
      <c r="J20" t="s">
        <v>61</v>
      </c>
      <c r="K20" t="s">
        <v>3576</v>
      </c>
      <c r="L20" t="s">
        <v>3454</v>
      </c>
      <c r="M20" t="s">
        <v>3528</v>
      </c>
      <c r="N20" t="s">
        <v>4393</v>
      </c>
      <c r="O20" t="s">
        <v>3578</v>
      </c>
      <c r="P20" t="s">
        <v>3579</v>
      </c>
      <c r="Q20" t="s">
        <v>736</v>
      </c>
      <c r="R20" t="s">
        <v>42</v>
      </c>
      <c r="S20">
        <v>38127</v>
      </c>
      <c r="U20">
        <v>30.313922906032602</v>
      </c>
      <c r="V20">
        <v>-95.388550762119394</v>
      </c>
      <c r="X20" t="str">
        <f>CONCATENATE(Other[[#This Row],[Production]]," ",Other[[#This Row],[Production Units]])</f>
        <v>30000 MT/yr</v>
      </c>
      <c r="Y20">
        <v>30000</v>
      </c>
      <c r="Z20" t="s">
        <v>3466</v>
      </c>
      <c r="AA20" t="s">
        <v>3580</v>
      </c>
      <c r="AB20" t="s">
        <v>3577</v>
      </c>
      <c r="AC20" t="s">
        <v>3581</v>
      </c>
      <c r="AD20" t="s">
        <v>3582</v>
      </c>
      <c r="AE20" t="s">
        <v>366</v>
      </c>
      <c r="AF20" t="s">
        <v>49</v>
      </c>
      <c r="AG20">
        <v>44780</v>
      </c>
      <c r="AH20" t="s">
        <v>3583</v>
      </c>
      <c r="AI20" t="s">
        <v>3584</v>
      </c>
      <c r="AJ20" t="s">
        <v>4316</v>
      </c>
    </row>
    <row r="21" spans="1:36" ht="20" customHeight="1" x14ac:dyDescent="0.2">
      <c r="A21">
        <v>3019</v>
      </c>
      <c r="D21" t="s">
        <v>31</v>
      </c>
      <c r="E21" t="s">
        <v>4710</v>
      </c>
      <c r="G21" t="s">
        <v>4267</v>
      </c>
      <c r="H21" t="s">
        <v>304</v>
      </c>
      <c r="I21" t="s">
        <v>1647</v>
      </c>
      <c r="J21" t="s">
        <v>34</v>
      </c>
      <c r="K21" t="s">
        <v>3585</v>
      </c>
      <c r="L21" t="s">
        <v>2628</v>
      </c>
      <c r="M21" t="s">
        <v>1192</v>
      </c>
      <c r="N21" t="s">
        <v>4370</v>
      </c>
      <c r="O21" t="s">
        <v>3586</v>
      </c>
      <c r="P21" t="s">
        <v>3587</v>
      </c>
      <c r="Q21" t="s">
        <v>511</v>
      </c>
      <c r="R21" t="s">
        <v>42</v>
      </c>
      <c r="S21">
        <v>16433</v>
      </c>
      <c r="T21" t="s">
        <v>1651</v>
      </c>
      <c r="U21">
        <v>41.714734150127299</v>
      </c>
      <c r="V21">
        <v>-80.143557888798796</v>
      </c>
      <c r="W21">
        <v>230</v>
      </c>
      <c r="X21" t="str">
        <f>CONCATENATE(Other[[#This Row],[Production]]," ",Other[[#This Row],[Production Units]])</f>
        <v xml:space="preserve"> </v>
      </c>
      <c r="AA21" t="s">
        <v>1652</v>
      </c>
      <c r="AB21" t="s">
        <v>4370</v>
      </c>
      <c r="AC21" t="s">
        <v>1653</v>
      </c>
      <c r="AD21" t="s">
        <v>48</v>
      </c>
      <c r="AE21" t="s">
        <v>42</v>
      </c>
      <c r="AF21" t="s">
        <v>49</v>
      </c>
      <c r="AG21">
        <v>44780</v>
      </c>
      <c r="AH21" t="s">
        <v>3588</v>
      </c>
      <c r="AJ21" t="s">
        <v>4316</v>
      </c>
    </row>
    <row r="22" spans="1:36" ht="20" customHeight="1" x14ac:dyDescent="0.2">
      <c r="A22">
        <v>3020</v>
      </c>
      <c r="D22" t="s">
        <v>31</v>
      </c>
      <c r="E22" t="s">
        <v>4710</v>
      </c>
      <c r="G22" t="s">
        <v>4267</v>
      </c>
      <c r="H22" t="s">
        <v>304</v>
      </c>
      <c r="I22" t="s">
        <v>3589</v>
      </c>
      <c r="J22" t="s">
        <v>34</v>
      </c>
      <c r="K22" t="s">
        <v>3590</v>
      </c>
      <c r="L22" t="s">
        <v>2628</v>
      </c>
      <c r="M22" t="s">
        <v>392</v>
      </c>
      <c r="N22" t="s">
        <v>4394</v>
      </c>
      <c r="O22" t="s">
        <v>3592</v>
      </c>
      <c r="P22" t="s">
        <v>1816</v>
      </c>
      <c r="Q22" t="s">
        <v>511</v>
      </c>
      <c r="R22" t="s">
        <v>42</v>
      </c>
      <c r="S22">
        <v>15222</v>
      </c>
      <c r="T22" t="s">
        <v>3593</v>
      </c>
      <c r="U22">
        <v>40.440118680692898</v>
      </c>
      <c r="V22">
        <v>-80.003446616041103</v>
      </c>
      <c r="X22" t="str">
        <f>CONCATENATE(Other[[#This Row],[Production]]," ",Other[[#This Row],[Production Units]])</f>
        <v xml:space="preserve"> </v>
      </c>
      <c r="AA22" t="s">
        <v>3594</v>
      </c>
      <c r="AB22" t="s">
        <v>4371</v>
      </c>
      <c r="AC22" t="s">
        <v>1816</v>
      </c>
      <c r="AD22" t="s">
        <v>511</v>
      </c>
      <c r="AE22" t="s">
        <v>42</v>
      </c>
      <c r="AF22" t="s">
        <v>49</v>
      </c>
      <c r="AG22">
        <v>44443</v>
      </c>
      <c r="AH22" t="s">
        <v>3596</v>
      </c>
      <c r="AI22" t="s">
        <v>3597</v>
      </c>
      <c r="AJ22" t="s">
        <v>4316</v>
      </c>
    </row>
    <row r="23" spans="1:36" ht="20" customHeight="1" x14ac:dyDescent="0.2">
      <c r="A23">
        <v>3021</v>
      </c>
      <c r="D23" t="s">
        <v>31</v>
      </c>
      <c r="E23" t="s">
        <v>4710</v>
      </c>
      <c r="G23" t="s">
        <v>4267</v>
      </c>
      <c r="H23" t="s">
        <v>304</v>
      </c>
      <c r="I23" t="s">
        <v>4023</v>
      </c>
      <c r="J23" t="s">
        <v>34</v>
      </c>
      <c r="K23" t="s">
        <v>4024</v>
      </c>
      <c r="L23" t="s">
        <v>392</v>
      </c>
      <c r="M23" t="s">
        <v>4025</v>
      </c>
      <c r="N23" t="s">
        <v>4372</v>
      </c>
      <c r="O23" t="s">
        <v>4026</v>
      </c>
      <c r="P23" t="s">
        <v>4027</v>
      </c>
      <c r="Q23" t="s">
        <v>344</v>
      </c>
      <c r="R23" t="s">
        <v>42</v>
      </c>
      <c r="S23" t="s">
        <v>4028</v>
      </c>
      <c r="T23" t="s">
        <v>4029</v>
      </c>
      <c r="U23">
        <v>42.244432084595303</v>
      </c>
      <c r="V23">
        <v>-71.434142989010496</v>
      </c>
      <c r="X23" t="str">
        <f>CONCATENATE(Other[[#This Row],[Production]]," ",Other[[#This Row],[Production Units]])</f>
        <v>3000 MT/yr</v>
      </c>
      <c r="Y23">
        <v>3000</v>
      </c>
      <c r="Z23" t="s">
        <v>3466</v>
      </c>
      <c r="AA23" t="s">
        <v>4023</v>
      </c>
      <c r="AB23" t="s">
        <v>4372</v>
      </c>
      <c r="AC23" t="s">
        <v>4032</v>
      </c>
      <c r="AD23" t="s">
        <v>1228</v>
      </c>
      <c r="AE23" t="s">
        <v>558</v>
      </c>
      <c r="AF23" t="s">
        <v>49</v>
      </c>
      <c r="AG23">
        <v>44797</v>
      </c>
      <c r="AH23" t="s">
        <v>4031</v>
      </c>
      <c r="AJ23" t="s">
        <v>4316</v>
      </c>
    </row>
    <row r="24" spans="1:36" ht="20" customHeight="1" x14ac:dyDescent="0.2">
      <c r="A24">
        <v>3022</v>
      </c>
      <c r="D24" t="s">
        <v>31</v>
      </c>
      <c r="E24" t="s">
        <v>4710</v>
      </c>
      <c r="G24" t="s">
        <v>4267</v>
      </c>
      <c r="H24" t="s">
        <v>304</v>
      </c>
      <c r="I24" t="s">
        <v>3598</v>
      </c>
      <c r="J24" t="s">
        <v>61</v>
      </c>
      <c r="K24" t="s">
        <v>3599</v>
      </c>
      <c r="L24" t="s">
        <v>3454</v>
      </c>
      <c r="M24" t="s">
        <v>3528</v>
      </c>
      <c r="N24" t="s">
        <v>4395</v>
      </c>
      <c r="O24" t="s">
        <v>3601</v>
      </c>
      <c r="P24" t="s">
        <v>3602</v>
      </c>
      <c r="Q24" t="s">
        <v>130</v>
      </c>
      <c r="R24" t="s">
        <v>42</v>
      </c>
      <c r="S24">
        <v>48168</v>
      </c>
      <c r="T24" t="s">
        <v>3603</v>
      </c>
      <c r="U24">
        <v>42.395464082677002</v>
      </c>
      <c r="V24">
        <v>-83.506983053773595</v>
      </c>
      <c r="W24">
        <v>63</v>
      </c>
      <c r="X24" t="str">
        <f>CONCATENATE(Other[[#This Row],[Production]]," ",Other[[#This Row],[Production Units]])</f>
        <v>5000 MT/yr</v>
      </c>
      <c r="Y24">
        <v>5000</v>
      </c>
      <c r="Z24" t="s">
        <v>3466</v>
      </c>
      <c r="AA24" t="s">
        <v>3604</v>
      </c>
      <c r="AB24" t="s">
        <v>4373</v>
      </c>
      <c r="AC24" t="s">
        <v>3606</v>
      </c>
      <c r="AD24" t="s">
        <v>864</v>
      </c>
      <c r="AE24" t="s">
        <v>387</v>
      </c>
      <c r="AF24" t="s">
        <v>49</v>
      </c>
      <c r="AG24">
        <v>44780</v>
      </c>
      <c r="AH24" t="s">
        <v>3607</v>
      </c>
      <c r="AI24" t="s">
        <v>3608</v>
      </c>
      <c r="AJ24" t="s">
        <v>4316</v>
      </c>
    </row>
    <row r="25" spans="1:36" ht="20" customHeight="1" x14ac:dyDescent="0.2">
      <c r="A25">
        <v>3023</v>
      </c>
      <c r="D25" t="s">
        <v>31</v>
      </c>
      <c r="E25" t="s">
        <v>4710</v>
      </c>
      <c r="G25" t="s">
        <v>4267</v>
      </c>
      <c r="H25" t="s">
        <v>304</v>
      </c>
      <c r="I25" t="s">
        <v>2705</v>
      </c>
      <c r="K25" t="s">
        <v>3609</v>
      </c>
      <c r="L25" t="s">
        <v>2628</v>
      </c>
      <c r="M25" t="s">
        <v>3434</v>
      </c>
      <c r="N25" t="s">
        <v>4374</v>
      </c>
      <c r="O25" t="s">
        <v>3610</v>
      </c>
      <c r="P25" t="s">
        <v>3611</v>
      </c>
      <c r="Q25" t="s">
        <v>320</v>
      </c>
      <c r="R25" t="s">
        <v>42</v>
      </c>
      <c r="S25">
        <v>26181</v>
      </c>
      <c r="T25" t="s">
        <v>3612</v>
      </c>
      <c r="U25">
        <v>39.266204607944502</v>
      </c>
      <c r="V25">
        <v>-81.665644227720193</v>
      </c>
      <c r="W25">
        <v>1500</v>
      </c>
      <c r="X25" t="str">
        <f>CONCATENATE(Other[[#This Row],[Production]]," ",Other[[#This Row],[Production Units]])</f>
        <v xml:space="preserve"> </v>
      </c>
      <c r="AA25" t="s">
        <v>2705</v>
      </c>
      <c r="AB25" t="s">
        <v>4374</v>
      </c>
      <c r="AC25" t="s">
        <v>2707</v>
      </c>
      <c r="AD25" t="s">
        <v>2702</v>
      </c>
      <c r="AE25" t="s">
        <v>42</v>
      </c>
      <c r="AF25" t="s">
        <v>49</v>
      </c>
      <c r="AG25">
        <v>44780</v>
      </c>
      <c r="AH25" t="s">
        <v>3613</v>
      </c>
      <c r="AJ25" t="s">
        <v>4316</v>
      </c>
    </row>
  </sheetData>
  <phoneticPr fontId="4" type="noConversion"/>
  <dataValidations count="6">
    <dataValidation type="list" allowBlank="1" showInputMessage="1" showErrorMessage="1" sqref="K22:K24" xr:uid="{EB3CD4BB-308F-4772-B75F-111E12301FA5}">
      <formula1>IF(M22="Cathode",Cathode_Raw_Matl,IF(M22="Anode",Anode_Raw_Matl,IF(M22="Liquid electrolyte",Liquid_Electrolyte,IF(M22="Solid electrolyte",Solid_Electrolyte,IF(M22="Current collectors",Current_Collectors,"")))))</formula1>
    </dataValidation>
    <dataValidation type="list" allowBlank="1" showInputMessage="1" showErrorMessage="1" sqref="D22:D23 F22:F23" xr:uid="{6C0CA06A-4189-40B0-B137-39C5C3C99673}">
      <formula1>Status</formula1>
    </dataValidation>
    <dataValidation type="list" allowBlank="1" showInputMessage="1" showErrorMessage="1" sqref="H22:H23" xr:uid="{6BAA3191-A4C1-4236-910F-7677C9E5B064}">
      <formula1>Supply_Chain_Segment</formula1>
    </dataValidation>
    <dataValidation type="list" allowBlank="1" showInputMessage="1" showErrorMessage="1" sqref="M22:M23" xr:uid="{B506C280-9D04-467C-9F1A-1CDF86DECC55}">
      <formula1>IF(L22="Electrolyte (liquid)",Liquid_Electrolyte,IF(L22="Electrolyte (solid)",Solid_Electrolyte,IF(L22="Current collectors",Current_Collectors,IF(L22="Electrode materials",Electrode_Matls,IF(L22="Separators",Separators,IF(L22="Cell components", Cell,""))))))</formula1>
    </dataValidation>
    <dataValidation type="list" allowBlank="1" showInputMessage="1" showErrorMessage="1" sqref="L22:L23" xr:uid="{732818CB-49A8-40F1-8D6C-6D86A0EB24D3}">
      <formula1>Other_Comp_Type</formula1>
    </dataValidation>
    <dataValidation type="list" allowBlank="1" showInputMessage="1" showErrorMessage="1" sqref="M24:M25" xr:uid="{3BE9F709-F37B-4B6F-BFBB-22E589C22FF4}">
      <formula1>IF(L24="Cathode",Cathode_Raw_Matl,IF(L24="Anode",Anode_Raw_Matl,IF(L24="Liquid electrolyte",Liquid_Electrolyte,IF(L24="Solid electrolyte",Solid_Electrolyte,IF(L24="Current collectors",Current_Collectors,"")))))</formula1>
    </dataValidation>
  </dataValidations>
  <hyperlinks>
    <hyperlink ref="AH5" r:id="rId1" location=":~:text=BASF%20has%20approximately%2016%2C700%20employees,environmental%20protection%20and%20social%20responsibility" display="https://www.basf.com/us/en/who-we-are/organization/locations/find-out-about-basf-in---/Louisiana/about-louisiana.html; https://www.basf.com/us/en/who-we-are.html#:~:text=BASF%20has%20approximately%2016%2C700%20employees,environmental%20protection%20and%20social%20responsibility." xr:uid="{809561DA-7965-4A1F-8844-0EE8E784B0FB}"/>
    <hyperlink ref="AC5" r:id="rId2" xr:uid="{578040EA-9746-4FD2-A9F0-ECA11A58426C}"/>
    <hyperlink ref="AD5" r:id="rId3" xr:uid="{6FB56F32-D1F4-484A-B2FC-E3270B6271FA}"/>
    <hyperlink ref="AH12" r:id="rId4" xr:uid="{170126FB-7643-45FC-B05E-E528086BAE0D}"/>
    <hyperlink ref="T4" r:id="rId5" display="+1 519-337-8251" xr:uid="{AE10347F-9952-4385-BF2A-FFD29B5FB641}"/>
    <hyperlink ref="N6" r:id="rId6" display="https://www.birlacarbon.com/" xr:uid="{F8332788-B5C1-495D-A361-83EF2506C0D3}"/>
    <hyperlink ref="T6" r:id="rId7" display=" (770) 792-9400" xr:uid="{00BF59E1-E954-49E4-BA9A-00BB842B5BAA}"/>
    <hyperlink ref="AH6" r:id="rId8" location=":~:text=Birla%20Carbon%20today%20announced%20expansions,the%20growing%20carbon%20black%20market" xr:uid="{48F6622F-78F7-403C-8A62-346F3D01E0C2}"/>
    <hyperlink ref="AB6" r:id="rId9" xr:uid="{ACA4B0A7-2A70-4074-AA5E-956A927D063A}"/>
  </hyperlinks>
  <pageMargins left="0.7" right="0.7" top="0.75" bottom="0.75" header="0.3" footer="0.3"/>
  <pageSetup orientation="portrait" r:id="rId10"/>
  <tableParts count="1">
    <tablePart r:id="rId1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FB334-2915-4C04-9D24-731B2C39C64D}">
  <sheetPr>
    <tabColor theme="7" tint="-0.249977111117893"/>
  </sheetPr>
  <dimension ref="A1:AJ55"/>
  <sheetViews>
    <sheetView topLeftCell="A34" zoomScale="120" zoomScaleNormal="120" workbookViewId="0">
      <selection activeCell="K62" sqref="K62"/>
    </sheetView>
  </sheetViews>
  <sheetFormatPr baseColWidth="10" defaultColWidth="9.1640625" defaultRowHeight="15" x14ac:dyDescent="0.2"/>
  <cols>
    <col min="1" max="3" width="8.33203125" customWidth="1"/>
    <col min="4" max="7" width="7.1640625" customWidth="1"/>
    <col min="8" max="8" width="10.6640625" customWidth="1"/>
    <col min="9" max="9" width="15" customWidth="1"/>
    <col min="10" max="10" width="10" customWidth="1"/>
    <col min="11" max="11" width="16.83203125" customWidth="1"/>
    <col min="12" max="12" width="12.5" customWidth="1"/>
    <col min="13" max="13" width="12.6640625" customWidth="1"/>
    <col min="14" max="14" width="17.83203125" customWidth="1"/>
    <col min="15" max="15" width="17.33203125" customWidth="1"/>
    <col min="16" max="16" width="10.6640625" customWidth="1"/>
    <col min="17" max="17" width="11.5" customWidth="1"/>
    <col min="18" max="18" width="13.5" customWidth="1"/>
    <col min="19" max="19" width="10.1640625" customWidth="1"/>
    <col min="20" max="20" width="12.5" customWidth="1"/>
    <col min="21" max="21" width="17.5" customWidth="1"/>
    <col min="22" max="22" width="10.6640625" customWidth="1"/>
    <col min="23" max="23" width="10.33203125" customWidth="1"/>
    <col min="24" max="24" width="11.5" customWidth="1"/>
    <col min="25" max="25" width="8.5" customWidth="1"/>
    <col min="26" max="26" width="10" customWidth="1"/>
    <col min="27" max="28" width="18.5" customWidth="1"/>
    <col min="29" max="29" width="10.33203125" customWidth="1"/>
    <col min="30" max="30" width="10" customWidth="1"/>
    <col min="31" max="31" width="8.6640625" customWidth="1"/>
    <col min="32" max="32" width="8.1640625" customWidth="1"/>
    <col min="33" max="33" width="13.1640625" customWidth="1"/>
    <col min="34" max="34" width="43.5" customWidth="1"/>
    <col min="35" max="35" width="53" customWidth="1"/>
    <col min="36" max="36" width="24" customWidth="1"/>
  </cols>
  <sheetData>
    <row r="1" spans="1:36" ht="24" customHeight="1" x14ac:dyDescent="0.2">
      <c r="A1" t="s">
        <v>0</v>
      </c>
      <c r="B1" t="s">
        <v>4312</v>
      </c>
      <c r="C1" t="s">
        <v>4299</v>
      </c>
      <c r="D1" t="s">
        <v>1</v>
      </c>
      <c r="E1" t="s">
        <v>4711</v>
      </c>
      <c r="F1" t="s">
        <v>4708</v>
      </c>
      <c r="G1" t="s">
        <v>4264</v>
      </c>
      <c r="H1" t="s">
        <v>2</v>
      </c>
      <c r="I1" t="s">
        <v>3</v>
      </c>
      <c r="J1" t="s">
        <v>4</v>
      </c>
      <c r="K1" t="s">
        <v>5</v>
      </c>
      <c r="L1" t="s">
        <v>6</v>
      </c>
      <c r="M1" t="s">
        <v>7</v>
      </c>
      <c r="N1" t="s">
        <v>8</v>
      </c>
      <c r="O1" t="s">
        <v>9</v>
      </c>
      <c r="P1" t="s">
        <v>10</v>
      </c>
      <c r="Q1" t="s">
        <v>11</v>
      </c>
      <c r="R1" t="s">
        <v>12</v>
      </c>
      <c r="S1" t="s">
        <v>13</v>
      </c>
      <c r="T1" t="s">
        <v>14</v>
      </c>
      <c r="U1" t="s">
        <v>15</v>
      </c>
      <c r="V1" t="s">
        <v>16</v>
      </c>
      <c r="W1" t="s">
        <v>17</v>
      </c>
      <c r="X1" t="s">
        <v>18</v>
      </c>
      <c r="Y1" t="s">
        <v>4753</v>
      </c>
      <c r="Z1" t="s">
        <v>29</v>
      </c>
      <c r="AA1" t="s">
        <v>20</v>
      </c>
      <c r="AB1" t="s">
        <v>21</v>
      </c>
      <c r="AC1" t="s">
        <v>22</v>
      </c>
      <c r="AD1" t="s">
        <v>23</v>
      </c>
      <c r="AE1" t="s">
        <v>24</v>
      </c>
      <c r="AF1" t="s">
        <v>25</v>
      </c>
      <c r="AG1" t="s">
        <v>26</v>
      </c>
      <c r="AH1" t="s">
        <v>27</v>
      </c>
      <c r="AI1" t="s">
        <v>28</v>
      </c>
      <c r="AJ1" t="s">
        <v>4305</v>
      </c>
    </row>
    <row r="2" spans="1:36" ht="21.75" customHeight="1" x14ac:dyDescent="0.2">
      <c r="A2">
        <v>4000</v>
      </c>
      <c r="D2" t="s">
        <v>31</v>
      </c>
      <c r="E2" t="s">
        <v>4710</v>
      </c>
      <c r="G2" t="s">
        <v>4268</v>
      </c>
      <c r="H2" t="s">
        <v>392</v>
      </c>
      <c r="I2" t="s">
        <v>670</v>
      </c>
      <c r="J2" t="s">
        <v>61</v>
      </c>
      <c r="K2" t="s">
        <v>671</v>
      </c>
      <c r="L2" t="s">
        <v>672</v>
      </c>
      <c r="M2" t="s">
        <v>4790</v>
      </c>
      <c r="N2" t="s">
        <v>674</v>
      </c>
      <c r="O2" t="s">
        <v>340</v>
      </c>
      <c r="P2" t="s">
        <v>341</v>
      </c>
      <c r="Q2" t="s">
        <v>130</v>
      </c>
      <c r="R2" t="s">
        <v>42</v>
      </c>
      <c r="S2">
        <v>48377</v>
      </c>
      <c r="T2" t="s">
        <v>675</v>
      </c>
      <c r="U2">
        <v>42.490551826460603</v>
      </c>
      <c r="V2">
        <v>-83.487059742135301</v>
      </c>
      <c r="X2" t="str">
        <f>CONCATENATE(Cells[[#This Row],[Production]]," ",Cells[[#This Row],[Production Units]])</f>
        <v>0.969 GWh/yr</v>
      </c>
      <c r="Y2">
        <v>0.96899999999999997</v>
      </c>
      <c r="Z2" t="s">
        <v>681</v>
      </c>
      <c r="AA2" t="s">
        <v>676</v>
      </c>
      <c r="AB2" t="s">
        <v>677</v>
      </c>
      <c r="AC2" t="s">
        <v>678</v>
      </c>
      <c r="AD2" t="s">
        <v>679</v>
      </c>
      <c r="AE2" t="s">
        <v>199</v>
      </c>
      <c r="AF2" t="s">
        <v>49</v>
      </c>
      <c r="AG2">
        <v>44781</v>
      </c>
      <c r="AH2" t="s">
        <v>680</v>
      </c>
      <c r="AJ2" t="s">
        <v>4316</v>
      </c>
    </row>
    <row r="3" spans="1:36" x14ac:dyDescent="0.2">
      <c r="A3">
        <v>4001</v>
      </c>
      <c r="D3" t="s">
        <v>31</v>
      </c>
      <c r="E3" t="s">
        <v>4710</v>
      </c>
      <c r="G3" t="s">
        <v>4268</v>
      </c>
      <c r="H3" t="s">
        <v>304</v>
      </c>
      <c r="I3" t="s">
        <v>682</v>
      </c>
      <c r="J3" t="s">
        <v>61</v>
      </c>
      <c r="K3" t="s">
        <v>682</v>
      </c>
      <c r="L3" t="s">
        <v>683</v>
      </c>
      <c r="M3" t="s">
        <v>4824</v>
      </c>
      <c r="N3" t="s">
        <v>4375</v>
      </c>
      <c r="O3" t="s">
        <v>686</v>
      </c>
      <c r="P3" t="s">
        <v>687</v>
      </c>
      <c r="Q3" t="s">
        <v>651</v>
      </c>
      <c r="R3" t="s">
        <v>42</v>
      </c>
      <c r="S3">
        <v>46013</v>
      </c>
      <c r="T3" t="s">
        <v>688</v>
      </c>
      <c r="U3">
        <v>40.040127158277102</v>
      </c>
      <c r="V3">
        <v>-85.728121531397605</v>
      </c>
      <c r="W3">
        <v>106</v>
      </c>
      <c r="X3" t="str">
        <f>CONCATENATE(Cells[[#This Row],[Production]]," ",Cells[[#This Row],[Production Units]])</f>
        <v xml:space="preserve"> </v>
      </c>
      <c r="AA3" t="s">
        <v>682</v>
      </c>
      <c r="AB3" t="s">
        <v>689</v>
      </c>
      <c r="AC3" t="s">
        <v>690</v>
      </c>
      <c r="AD3" t="s">
        <v>41</v>
      </c>
      <c r="AE3" t="s">
        <v>42</v>
      </c>
      <c r="AF3" t="s">
        <v>49</v>
      </c>
      <c r="AG3">
        <v>44777</v>
      </c>
      <c r="AH3" t="s">
        <v>691</v>
      </c>
      <c r="AI3" t="s">
        <v>692</v>
      </c>
      <c r="AJ3" t="s">
        <v>4316</v>
      </c>
    </row>
    <row r="4" spans="1:36" ht="20" customHeight="1" x14ac:dyDescent="0.2">
      <c r="A4">
        <v>4002</v>
      </c>
      <c r="D4" t="s">
        <v>113</v>
      </c>
      <c r="E4" t="s">
        <v>4721</v>
      </c>
      <c r="F4">
        <v>2024</v>
      </c>
      <c r="G4" t="s">
        <v>4268</v>
      </c>
      <c r="H4" t="s">
        <v>304</v>
      </c>
      <c r="I4" t="s">
        <v>693</v>
      </c>
      <c r="J4" t="s">
        <v>34</v>
      </c>
      <c r="K4" t="s">
        <v>693</v>
      </c>
      <c r="L4" t="s">
        <v>694</v>
      </c>
      <c r="M4" t="s">
        <v>4790</v>
      </c>
      <c r="N4" t="s">
        <v>4376</v>
      </c>
      <c r="O4" t="s">
        <v>696</v>
      </c>
      <c r="P4" t="s">
        <v>697</v>
      </c>
      <c r="Q4" t="s">
        <v>698</v>
      </c>
      <c r="R4" t="s">
        <v>42</v>
      </c>
      <c r="S4">
        <v>84003</v>
      </c>
      <c r="T4" t="s">
        <v>699</v>
      </c>
      <c r="U4">
        <v>40.362076105102901</v>
      </c>
      <c r="V4">
        <v>-111.791206172873</v>
      </c>
      <c r="X4" t="str">
        <f>CONCATENATE(Cells[[#This Row],[Production]]," ",Cells[[#This Row],[Production Units]])</f>
        <v>12 GWh/yr</v>
      </c>
      <c r="Y4">
        <v>12</v>
      </c>
      <c r="Z4" t="s">
        <v>681</v>
      </c>
      <c r="AA4" t="s">
        <v>693</v>
      </c>
      <c r="AB4" t="s">
        <v>695</v>
      </c>
      <c r="AC4" t="s">
        <v>697</v>
      </c>
      <c r="AD4" t="s">
        <v>698</v>
      </c>
      <c r="AE4" t="s">
        <v>42</v>
      </c>
      <c r="AF4" t="s">
        <v>49</v>
      </c>
      <c r="AG4">
        <v>44780</v>
      </c>
      <c r="AH4" t="s">
        <v>700</v>
      </c>
      <c r="AJ4" t="s">
        <v>4316</v>
      </c>
    </row>
    <row r="5" spans="1:36" ht="19" customHeight="1" x14ac:dyDescent="0.2">
      <c r="A5">
        <v>4003</v>
      </c>
      <c r="D5" t="s">
        <v>31</v>
      </c>
      <c r="E5" t="s">
        <v>4710</v>
      </c>
      <c r="G5" t="s">
        <v>4268</v>
      </c>
      <c r="H5" t="s">
        <v>304</v>
      </c>
      <c r="I5" t="s">
        <v>701</v>
      </c>
      <c r="J5" t="s">
        <v>61</v>
      </c>
      <c r="K5" t="s">
        <v>702</v>
      </c>
      <c r="L5" t="s">
        <v>4729</v>
      </c>
      <c r="M5" t="s">
        <v>4730</v>
      </c>
      <c r="N5" t="s">
        <v>4377</v>
      </c>
      <c r="O5" t="s">
        <v>706</v>
      </c>
      <c r="P5" t="s">
        <v>707</v>
      </c>
      <c r="Q5" t="s">
        <v>405</v>
      </c>
      <c r="R5" t="s">
        <v>42</v>
      </c>
      <c r="S5">
        <v>92008</v>
      </c>
      <c r="T5" t="s">
        <v>708</v>
      </c>
      <c r="U5">
        <v>37.212400000000002</v>
      </c>
      <c r="V5">
        <v>-93.227900000000005</v>
      </c>
      <c r="X5" t="str">
        <f>CONCATENATE(Cells[[#This Row],[Production]]," ",Cells[[#This Row],[Production Units]])</f>
        <v xml:space="preserve"> </v>
      </c>
      <c r="AA5" t="s">
        <v>701</v>
      </c>
      <c r="AB5" t="s">
        <v>705</v>
      </c>
      <c r="AC5" t="s">
        <v>707</v>
      </c>
      <c r="AD5" t="s">
        <v>405</v>
      </c>
      <c r="AE5" t="s">
        <v>42</v>
      </c>
      <c r="AF5" t="s">
        <v>49</v>
      </c>
      <c r="AH5" t="s">
        <v>709</v>
      </c>
      <c r="AI5" t="s">
        <v>710</v>
      </c>
      <c r="AJ5" t="s">
        <v>4316</v>
      </c>
    </row>
    <row r="6" spans="1:36" x14ac:dyDescent="0.2">
      <c r="A6">
        <v>4004</v>
      </c>
      <c r="D6" t="s">
        <v>31</v>
      </c>
      <c r="E6" t="s">
        <v>4710</v>
      </c>
      <c r="G6" t="s">
        <v>4268</v>
      </c>
      <c r="H6" t="s">
        <v>304</v>
      </c>
      <c r="I6" t="s">
        <v>711</v>
      </c>
      <c r="J6" t="s">
        <v>34</v>
      </c>
      <c r="K6" t="s">
        <v>711</v>
      </c>
      <c r="L6" t="s">
        <v>694</v>
      </c>
      <c r="M6" t="s">
        <v>4790</v>
      </c>
      <c r="N6" t="s">
        <v>4378</v>
      </c>
      <c r="O6" t="s">
        <v>713</v>
      </c>
      <c r="P6" t="s">
        <v>714</v>
      </c>
      <c r="Q6" t="s">
        <v>25</v>
      </c>
      <c r="R6" t="s">
        <v>66</v>
      </c>
      <c r="S6" t="s">
        <v>715</v>
      </c>
      <c r="T6" t="s">
        <v>716</v>
      </c>
      <c r="U6">
        <v>45.556091015749701</v>
      </c>
      <c r="V6">
        <v>-73.425185844494905</v>
      </c>
      <c r="X6" t="str">
        <f>CONCATENATE(Cells[[#This Row],[Production]]," ",Cells[[#This Row],[Production Units]])</f>
        <v>0.2 GWh/yr</v>
      </c>
      <c r="Y6">
        <v>0.2</v>
      </c>
      <c r="Z6" t="s">
        <v>681</v>
      </c>
      <c r="AA6" t="s">
        <v>711</v>
      </c>
      <c r="AB6" t="s">
        <v>712</v>
      </c>
      <c r="AC6" t="s">
        <v>714</v>
      </c>
      <c r="AD6" t="s">
        <v>25</v>
      </c>
      <c r="AE6" t="s">
        <v>66</v>
      </c>
      <c r="AF6" t="s">
        <v>49</v>
      </c>
      <c r="AG6">
        <v>44777</v>
      </c>
      <c r="AH6" t="s">
        <v>717</v>
      </c>
      <c r="AI6" t="s">
        <v>718</v>
      </c>
      <c r="AJ6" t="s">
        <v>4316</v>
      </c>
    </row>
    <row r="7" spans="1:36" x14ac:dyDescent="0.2">
      <c r="A7">
        <v>4005</v>
      </c>
      <c r="D7" t="s">
        <v>113</v>
      </c>
      <c r="E7" t="s">
        <v>4719</v>
      </c>
      <c r="F7">
        <v>2025</v>
      </c>
      <c r="G7" t="s">
        <v>4268</v>
      </c>
      <c r="H7" t="s">
        <v>719</v>
      </c>
      <c r="I7" t="s">
        <v>4308</v>
      </c>
      <c r="J7" t="s">
        <v>61</v>
      </c>
      <c r="K7" t="s">
        <v>4307</v>
      </c>
      <c r="L7" t="s">
        <v>4729</v>
      </c>
      <c r="M7" t="s">
        <v>4730</v>
      </c>
      <c r="N7" t="s">
        <v>4418</v>
      </c>
      <c r="O7" t="s">
        <v>723</v>
      </c>
      <c r="P7" t="s">
        <v>724</v>
      </c>
      <c r="Q7" t="s">
        <v>725</v>
      </c>
      <c r="R7" t="s">
        <v>42</v>
      </c>
      <c r="S7">
        <v>42740</v>
      </c>
      <c r="U7">
        <v>37.6</v>
      </c>
      <c r="V7">
        <v>-85.9</v>
      </c>
      <c r="W7">
        <v>5000</v>
      </c>
      <c r="X7" t="str">
        <f>CONCATENATE(Cells[[#This Row],[Production]]," ",Cells[[#This Row],[Production Units]])</f>
        <v>86 GWh/yr</v>
      </c>
      <c r="Y7">
        <v>86</v>
      </c>
      <c r="Z7" t="s">
        <v>681</v>
      </c>
      <c r="AA7" t="s">
        <v>727</v>
      </c>
      <c r="AB7" t="s">
        <v>722</v>
      </c>
      <c r="AC7" t="s">
        <v>728</v>
      </c>
      <c r="AD7" t="s">
        <v>729</v>
      </c>
      <c r="AE7" t="s">
        <v>730</v>
      </c>
      <c r="AF7" t="s">
        <v>49</v>
      </c>
      <c r="AG7">
        <v>44780</v>
      </c>
      <c r="AH7" t="s">
        <v>731</v>
      </c>
      <c r="AI7" t="s">
        <v>732</v>
      </c>
      <c r="AJ7" t="s">
        <v>4316</v>
      </c>
    </row>
    <row r="8" spans="1:36" x14ac:dyDescent="0.2">
      <c r="A8">
        <v>4006</v>
      </c>
      <c r="D8" t="s">
        <v>113</v>
      </c>
      <c r="E8" t="s">
        <v>4719</v>
      </c>
      <c r="F8">
        <v>2025</v>
      </c>
      <c r="G8" t="s">
        <v>4268</v>
      </c>
      <c r="H8" t="s">
        <v>719</v>
      </c>
      <c r="I8" t="s">
        <v>4308</v>
      </c>
      <c r="J8" t="s">
        <v>61</v>
      </c>
      <c r="K8" t="s">
        <v>4309</v>
      </c>
      <c r="L8" t="s">
        <v>4729</v>
      </c>
      <c r="M8" t="s">
        <v>4730</v>
      </c>
      <c r="N8" t="s">
        <v>4419</v>
      </c>
      <c r="O8" t="s">
        <v>734</v>
      </c>
      <c r="P8" t="s">
        <v>735</v>
      </c>
      <c r="Q8" t="s">
        <v>736</v>
      </c>
      <c r="R8" t="s">
        <v>42</v>
      </c>
      <c r="S8">
        <v>38069</v>
      </c>
      <c r="U8">
        <v>35.402915620047601</v>
      </c>
      <c r="V8">
        <v>-89.417311946036904</v>
      </c>
      <c r="W8">
        <v>5800</v>
      </c>
      <c r="X8" t="str">
        <f>CONCATENATE(Cells[[#This Row],[Production]]," ",Cells[[#This Row],[Production Units]])</f>
        <v>43 GWh/Yr</v>
      </c>
      <c r="Y8">
        <v>43</v>
      </c>
      <c r="Z8" t="s">
        <v>738</v>
      </c>
      <c r="AA8" t="s">
        <v>727</v>
      </c>
      <c r="AB8" t="s">
        <v>722</v>
      </c>
      <c r="AC8" t="s">
        <v>728</v>
      </c>
      <c r="AD8" t="s">
        <v>729</v>
      </c>
      <c r="AE8" t="s">
        <v>730</v>
      </c>
      <c r="AF8" t="s">
        <v>49</v>
      </c>
      <c r="AG8">
        <v>44780</v>
      </c>
      <c r="AH8" t="s">
        <v>737</v>
      </c>
      <c r="AI8" t="s">
        <v>732</v>
      </c>
      <c r="AJ8" t="s">
        <v>4316</v>
      </c>
    </row>
    <row r="9" spans="1:36" x14ac:dyDescent="0.2">
      <c r="A9">
        <v>4007</v>
      </c>
      <c r="D9" t="s">
        <v>113</v>
      </c>
      <c r="E9" t="s">
        <v>4714</v>
      </c>
      <c r="F9" t="s">
        <v>4718</v>
      </c>
      <c r="G9" t="s">
        <v>4268</v>
      </c>
      <c r="H9" t="s">
        <v>719</v>
      </c>
      <c r="I9" t="s">
        <v>739</v>
      </c>
      <c r="J9" t="s">
        <v>61</v>
      </c>
      <c r="K9" t="s">
        <v>739</v>
      </c>
      <c r="L9" t="s">
        <v>4729</v>
      </c>
      <c r="M9" t="s">
        <v>4730</v>
      </c>
      <c r="N9" t="s">
        <v>4379</v>
      </c>
      <c r="O9" t="s">
        <v>741</v>
      </c>
      <c r="P9" t="s">
        <v>91</v>
      </c>
      <c r="Q9" t="s">
        <v>25</v>
      </c>
      <c r="R9" t="s">
        <v>66</v>
      </c>
      <c r="S9" t="s">
        <v>742</v>
      </c>
      <c r="T9">
        <v>781610860</v>
      </c>
      <c r="U9">
        <v>45.62</v>
      </c>
      <c r="V9">
        <v>-73.5</v>
      </c>
      <c r="X9" t="str">
        <f>CONCATENATE(Cells[[#This Row],[Production]]," ",Cells[[#This Row],[Production Units]])</f>
        <v>60 GWh/Yr</v>
      </c>
      <c r="Y9">
        <v>60</v>
      </c>
      <c r="Z9" t="s">
        <v>738</v>
      </c>
      <c r="AA9" t="s">
        <v>739</v>
      </c>
      <c r="AB9" t="s">
        <v>740</v>
      </c>
      <c r="AC9" t="s">
        <v>744</v>
      </c>
      <c r="AD9" t="s">
        <v>745</v>
      </c>
      <c r="AE9" t="s">
        <v>604</v>
      </c>
      <c r="AF9" t="s">
        <v>73</v>
      </c>
      <c r="AG9">
        <v>44777</v>
      </c>
      <c r="AH9" t="s">
        <v>746</v>
      </c>
      <c r="AI9" t="s">
        <v>726</v>
      </c>
      <c r="AJ9" t="s">
        <v>4316</v>
      </c>
    </row>
    <row r="10" spans="1:36" x14ac:dyDescent="0.2">
      <c r="A10">
        <v>4008</v>
      </c>
      <c r="D10" t="s">
        <v>31</v>
      </c>
      <c r="E10" t="s">
        <v>4710</v>
      </c>
      <c r="G10" t="s">
        <v>4268</v>
      </c>
      <c r="H10" t="s">
        <v>304</v>
      </c>
      <c r="I10" t="s">
        <v>747</v>
      </c>
      <c r="J10" t="s">
        <v>34</v>
      </c>
      <c r="K10" t="s">
        <v>748</v>
      </c>
      <c r="L10" t="s">
        <v>694</v>
      </c>
      <c r="M10" t="s">
        <v>4730</v>
      </c>
      <c r="N10" t="s">
        <v>4380</v>
      </c>
      <c r="O10" t="s">
        <v>750</v>
      </c>
      <c r="P10" t="s">
        <v>751</v>
      </c>
      <c r="Q10" t="s">
        <v>130</v>
      </c>
      <c r="R10" t="s">
        <v>42</v>
      </c>
      <c r="S10">
        <v>49423</v>
      </c>
      <c r="T10" t="s">
        <v>752</v>
      </c>
      <c r="U10">
        <v>42.752875215960003</v>
      </c>
      <c r="V10">
        <v>-86.108588430493199</v>
      </c>
      <c r="W10">
        <v>85</v>
      </c>
      <c r="X10" t="str">
        <f>CONCATENATE(Cells[[#This Row],[Production]]," ",Cells[[#This Row],[Production Units]])</f>
        <v>1646 MWh/yr</v>
      </c>
      <c r="Y10">
        <v>1646</v>
      </c>
      <c r="Z10" t="s">
        <v>759</v>
      </c>
      <c r="AA10" t="s">
        <v>753</v>
      </c>
      <c r="AB10" t="s">
        <v>754</v>
      </c>
      <c r="AC10" t="s">
        <v>755</v>
      </c>
      <c r="AD10" t="s">
        <v>756</v>
      </c>
      <c r="AE10" t="s">
        <v>42</v>
      </c>
      <c r="AF10" t="s">
        <v>49</v>
      </c>
      <c r="AG10">
        <v>44777</v>
      </c>
      <c r="AH10" t="s">
        <v>757</v>
      </c>
      <c r="AI10" t="s">
        <v>758</v>
      </c>
      <c r="AJ10" t="s">
        <v>4316</v>
      </c>
    </row>
    <row r="11" spans="1:36" x14ac:dyDescent="0.2">
      <c r="A11">
        <v>4009</v>
      </c>
      <c r="D11" t="s">
        <v>31</v>
      </c>
      <c r="E11" t="s">
        <v>4710</v>
      </c>
      <c r="G11" t="s">
        <v>4268</v>
      </c>
      <c r="H11" t="s">
        <v>304</v>
      </c>
      <c r="I11" t="s">
        <v>760</v>
      </c>
      <c r="J11" t="s">
        <v>61</v>
      </c>
      <c r="K11" t="s">
        <v>761</v>
      </c>
      <c r="L11" t="s">
        <v>4729</v>
      </c>
      <c r="M11" t="s">
        <v>4791</v>
      </c>
      <c r="N11" t="s">
        <v>4381</v>
      </c>
      <c r="O11" t="s">
        <v>764</v>
      </c>
      <c r="P11" t="s">
        <v>765</v>
      </c>
      <c r="Q11" t="s">
        <v>766</v>
      </c>
      <c r="R11" t="s">
        <v>42</v>
      </c>
      <c r="S11">
        <v>79415</v>
      </c>
      <c r="T11" t="s">
        <v>767</v>
      </c>
      <c r="U11">
        <v>33.625616357787202</v>
      </c>
      <c r="V11">
        <v>-101.87330093863</v>
      </c>
      <c r="W11">
        <v>6</v>
      </c>
      <c r="X11" t="str">
        <f>CONCATENATE(Cells[[#This Row],[Production]]," ",Cells[[#This Row],[Production Units]])</f>
        <v>1 MWh/yr</v>
      </c>
      <c r="Y11">
        <v>1</v>
      </c>
      <c r="Z11" t="s">
        <v>759</v>
      </c>
      <c r="AA11" t="s">
        <v>760</v>
      </c>
      <c r="AB11" t="s">
        <v>763</v>
      </c>
      <c r="AC11" t="s">
        <v>768</v>
      </c>
      <c r="AD11" t="s">
        <v>623</v>
      </c>
      <c r="AE11" t="s">
        <v>42</v>
      </c>
      <c r="AF11" t="s">
        <v>49</v>
      </c>
      <c r="AG11">
        <v>44777</v>
      </c>
      <c r="AH11" t="s">
        <v>769</v>
      </c>
      <c r="AJ11" t="s">
        <v>4316</v>
      </c>
    </row>
    <row r="12" spans="1:36" x14ac:dyDescent="0.2">
      <c r="A12">
        <v>4010</v>
      </c>
      <c r="D12" t="s">
        <v>31</v>
      </c>
      <c r="E12" t="s">
        <v>4710</v>
      </c>
      <c r="G12" t="s">
        <v>4268</v>
      </c>
      <c r="H12" t="s">
        <v>304</v>
      </c>
      <c r="I12" t="s">
        <v>770</v>
      </c>
      <c r="J12" t="s">
        <v>34</v>
      </c>
      <c r="K12" t="s">
        <v>771</v>
      </c>
      <c r="L12" t="s">
        <v>4729</v>
      </c>
      <c r="M12" t="s">
        <v>4730</v>
      </c>
      <c r="N12" t="s">
        <v>4382</v>
      </c>
      <c r="O12" t="s">
        <v>773</v>
      </c>
      <c r="P12" t="s">
        <v>774</v>
      </c>
      <c r="Q12" t="s">
        <v>251</v>
      </c>
      <c r="R12" t="s">
        <v>66</v>
      </c>
      <c r="S12" t="s">
        <v>775</v>
      </c>
      <c r="T12" t="s">
        <v>776</v>
      </c>
      <c r="U12">
        <v>49.151970910832503</v>
      </c>
      <c r="V12">
        <v>-122.85931363087801</v>
      </c>
      <c r="X12" t="str">
        <f>CONCATENATE(Cells[[#This Row],[Production]]," ",Cells[[#This Row],[Production Units]])</f>
        <v xml:space="preserve"> </v>
      </c>
      <c r="AA12" t="s">
        <v>777</v>
      </c>
      <c r="AB12" t="s">
        <v>772</v>
      </c>
      <c r="AC12" t="s">
        <v>778</v>
      </c>
      <c r="AD12" t="s">
        <v>779</v>
      </c>
      <c r="AE12" t="s">
        <v>42</v>
      </c>
      <c r="AF12" t="s">
        <v>49</v>
      </c>
      <c r="AG12">
        <v>44415</v>
      </c>
      <c r="AH12" t="s">
        <v>780</v>
      </c>
      <c r="AI12" t="s">
        <v>781</v>
      </c>
      <c r="AJ12" t="s">
        <v>4316</v>
      </c>
    </row>
    <row r="13" spans="1:36" x14ac:dyDescent="0.2">
      <c r="A13">
        <v>4011</v>
      </c>
      <c r="D13" t="s">
        <v>31</v>
      </c>
      <c r="E13" t="s">
        <v>4710</v>
      </c>
      <c r="G13" t="s">
        <v>4268</v>
      </c>
      <c r="H13" t="s">
        <v>304</v>
      </c>
      <c r="I13" t="s">
        <v>770</v>
      </c>
      <c r="J13" t="s">
        <v>34</v>
      </c>
      <c r="K13" t="s">
        <v>782</v>
      </c>
      <c r="L13" t="s">
        <v>4729</v>
      </c>
      <c r="M13" t="s">
        <v>4730</v>
      </c>
      <c r="N13" t="s">
        <v>4382</v>
      </c>
      <c r="O13" t="s">
        <v>783</v>
      </c>
      <c r="P13" t="s">
        <v>784</v>
      </c>
      <c r="Q13" t="s">
        <v>779</v>
      </c>
      <c r="R13" t="s">
        <v>42</v>
      </c>
      <c r="S13">
        <v>64804</v>
      </c>
      <c r="T13" t="s">
        <v>785</v>
      </c>
      <c r="U13">
        <v>37.064363364696398</v>
      </c>
      <c r="V13">
        <v>-94.400859746606699</v>
      </c>
      <c r="X13" t="str">
        <f>CONCATENATE(Cells[[#This Row],[Production]]," ",Cells[[#This Row],[Production Units]])</f>
        <v xml:space="preserve"> </v>
      </c>
      <c r="AA13" t="s">
        <v>777</v>
      </c>
      <c r="AB13" t="s">
        <v>772</v>
      </c>
      <c r="AC13" t="s">
        <v>778</v>
      </c>
      <c r="AD13" t="s">
        <v>779</v>
      </c>
      <c r="AE13" t="s">
        <v>42</v>
      </c>
      <c r="AF13" t="s">
        <v>49</v>
      </c>
      <c r="AG13">
        <v>44415</v>
      </c>
      <c r="AH13" t="s">
        <v>772</v>
      </c>
      <c r="AI13" t="s">
        <v>786</v>
      </c>
      <c r="AJ13" t="s">
        <v>4316</v>
      </c>
    </row>
    <row r="14" spans="1:36" x14ac:dyDescent="0.2">
      <c r="A14">
        <v>4012</v>
      </c>
      <c r="D14" t="s">
        <v>31</v>
      </c>
      <c r="E14" t="s">
        <v>4710</v>
      </c>
      <c r="G14" t="s">
        <v>4268</v>
      </c>
      <c r="H14" t="s">
        <v>304</v>
      </c>
      <c r="I14" t="s">
        <v>770</v>
      </c>
      <c r="J14" t="s">
        <v>34</v>
      </c>
      <c r="K14" t="s">
        <v>787</v>
      </c>
      <c r="L14" t="s">
        <v>4729</v>
      </c>
      <c r="M14" t="s">
        <v>4730</v>
      </c>
      <c r="N14" t="s">
        <v>4382</v>
      </c>
      <c r="O14" t="s">
        <v>788</v>
      </c>
      <c r="P14" t="s">
        <v>784</v>
      </c>
      <c r="Q14" t="s">
        <v>779</v>
      </c>
      <c r="R14" t="s">
        <v>42</v>
      </c>
      <c r="S14">
        <v>64801</v>
      </c>
      <c r="T14" t="s">
        <v>789</v>
      </c>
      <c r="U14">
        <v>37.094787005651298</v>
      </c>
      <c r="V14">
        <v>-94.528397473064302</v>
      </c>
      <c r="X14" t="str">
        <f>CONCATENATE(Cells[[#This Row],[Production]]," ",Cells[[#This Row],[Production Units]])</f>
        <v xml:space="preserve"> </v>
      </c>
      <c r="AA14" t="s">
        <v>777</v>
      </c>
      <c r="AB14" t="s">
        <v>772</v>
      </c>
      <c r="AC14" t="s">
        <v>778</v>
      </c>
      <c r="AD14" t="s">
        <v>779</v>
      </c>
      <c r="AE14" t="s">
        <v>42</v>
      </c>
      <c r="AF14" t="s">
        <v>49</v>
      </c>
      <c r="AG14">
        <v>44415</v>
      </c>
      <c r="AH14" t="s">
        <v>772</v>
      </c>
      <c r="AI14" t="s">
        <v>790</v>
      </c>
      <c r="AJ14" t="s">
        <v>4316</v>
      </c>
    </row>
    <row r="15" spans="1:36" x14ac:dyDescent="0.2">
      <c r="A15">
        <v>4013</v>
      </c>
      <c r="D15" t="s">
        <v>31</v>
      </c>
      <c r="E15" t="s">
        <v>4710</v>
      </c>
      <c r="G15" t="s">
        <v>4268</v>
      </c>
      <c r="H15" t="s">
        <v>304</v>
      </c>
      <c r="I15" t="s">
        <v>791</v>
      </c>
      <c r="J15" t="s">
        <v>61</v>
      </c>
      <c r="K15" t="s">
        <v>792</v>
      </c>
      <c r="L15" t="s">
        <v>4729</v>
      </c>
      <c r="M15" t="s">
        <v>4730</v>
      </c>
      <c r="N15" t="s">
        <v>4383</v>
      </c>
      <c r="O15" t="s">
        <v>794</v>
      </c>
      <c r="P15" t="s">
        <v>795</v>
      </c>
      <c r="Q15" t="s">
        <v>344</v>
      </c>
      <c r="R15" t="s">
        <v>42</v>
      </c>
      <c r="S15" t="s">
        <v>796</v>
      </c>
      <c r="T15" t="s">
        <v>797</v>
      </c>
      <c r="U15">
        <v>41.904347405854502</v>
      </c>
      <c r="V15">
        <v>-71.024498958320706</v>
      </c>
      <c r="W15">
        <v>120</v>
      </c>
      <c r="X15" t="str">
        <f>CONCATENATE(Cells[[#This Row],[Production]]," ",Cells[[#This Row],[Production Units]])</f>
        <v xml:space="preserve"> </v>
      </c>
      <c r="AA15" t="s">
        <v>798</v>
      </c>
      <c r="AB15" t="s">
        <v>799</v>
      </c>
      <c r="AC15" t="s">
        <v>800</v>
      </c>
      <c r="AD15" t="s">
        <v>766</v>
      </c>
      <c r="AE15" t="s">
        <v>42</v>
      </c>
      <c r="AF15" t="s">
        <v>49</v>
      </c>
      <c r="AG15">
        <v>44777</v>
      </c>
      <c r="AH15" t="s">
        <v>801</v>
      </c>
      <c r="AI15" t="s">
        <v>802</v>
      </c>
      <c r="AJ15" t="s">
        <v>4316</v>
      </c>
    </row>
    <row r="16" spans="1:36" x14ac:dyDescent="0.2">
      <c r="A16">
        <v>4014</v>
      </c>
      <c r="D16" t="s">
        <v>31</v>
      </c>
      <c r="E16" t="s">
        <v>4710</v>
      </c>
      <c r="G16" t="s">
        <v>4268</v>
      </c>
      <c r="H16" t="s">
        <v>304</v>
      </c>
      <c r="I16" t="s">
        <v>803</v>
      </c>
      <c r="J16" t="s">
        <v>61</v>
      </c>
      <c r="K16" t="s">
        <v>804</v>
      </c>
      <c r="L16" t="s">
        <v>694</v>
      </c>
      <c r="M16" t="s">
        <v>4788</v>
      </c>
      <c r="N16" t="s">
        <v>4384</v>
      </c>
      <c r="O16" t="s">
        <v>806</v>
      </c>
      <c r="P16" t="s">
        <v>804</v>
      </c>
      <c r="Q16" t="s">
        <v>133</v>
      </c>
      <c r="R16" t="s">
        <v>66</v>
      </c>
      <c r="S16" t="s">
        <v>807</v>
      </c>
      <c r="T16" t="s">
        <v>808</v>
      </c>
      <c r="U16">
        <v>43.603811074216999</v>
      </c>
      <c r="V16">
        <v>-79.737918358262206</v>
      </c>
      <c r="W16">
        <v>65</v>
      </c>
      <c r="X16" t="str">
        <f>CONCATENATE(Cells[[#This Row],[Production]]," ",Cells[[#This Row],[Production Units]])</f>
        <v xml:space="preserve"> </v>
      </c>
      <c r="AA16" t="s">
        <v>803</v>
      </c>
      <c r="AB16" t="s">
        <v>805</v>
      </c>
      <c r="AC16" t="s">
        <v>804</v>
      </c>
      <c r="AD16" t="s">
        <v>133</v>
      </c>
      <c r="AE16" t="s">
        <v>66</v>
      </c>
      <c r="AF16" t="s">
        <v>49</v>
      </c>
      <c r="AG16">
        <v>44777</v>
      </c>
      <c r="AH16" t="s">
        <v>809</v>
      </c>
      <c r="AI16" t="s">
        <v>810</v>
      </c>
      <c r="AJ16" t="s">
        <v>4316</v>
      </c>
    </row>
    <row r="17" spans="1:36" ht="17" customHeight="1" x14ac:dyDescent="0.2">
      <c r="A17">
        <v>4015</v>
      </c>
      <c r="D17" t="s">
        <v>31</v>
      </c>
      <c r="E17" t="s">
        <v>4710</v>
      </c>
      <c r="G17" t="s">
        <v>4268</v>
      </c>
      <c r="H17" t="s">
        <v>304</v>
      </c>
      <c r="I17" t="s">
        <v>2823</v>
      </c>
      <c r="J17" t="s">
        <v>34</v>
      </c>
      <c r="K17" t="s">
        <v>812</v>
      </c>
      <c r="L17" t="s">
        <v>694</v>
      </c>
      <c r="M17" t="s">
        <v>4788</v>
      </c>
      <c r="N17" t="s">
        <v>4385</v>
      </c>
      <c r="O17" t="s">
        <v>814</v>
      </c>
      <c r="P17" t="s">
        <v>815</v>
      </c>
      <c r="Q17" t="s">
        <v>651</v>
      </c>
      <c r="R17" t="s">
        <v>42</v>
      </c>
      <c r="S17">
        <v>46256</v>
      </c>
      <c r="T17" t="s">
        <v>816</v>
      </c>
      <c r="U17">
        <v>39.916858099796201</v>
      </c>
      <c r="V17">
        <v>-86.034603047559699</v>
      </c>
      <c r="W17">
        <v>117</v>
      </c>
      <c r="X17" t="str">
        <f>CONCATENATE(Cells[[#This Row],[Production]]," ",Cells[[#This Row],[Production Units]])</f>
        <v>0.8 GWh/yr</v>
      </c>
      <c r="Y17">
        <v>0.8</v>
      </c>
      <c r="Z17" t="s">
        <v>681</v>
      </c>
      <c r="AA17" t="s">
        <v>817</v>
      </c>
      <c r="AB17" t="s">
        <v>818</v>
      </c>
      <c r="AC17" t="s">
        <v>815</v>
      </c>
      <c r="AD17" t="s">
        <v>651</v>
      </c>
      <c r="AE17" t="s">
        <v>42</v>
      </c>
      <c r="AF17" t="s">
        <v>49</v>
      </c>
      <c r="AG17">
        <v>44777</v>
      </c>
      <c r="AH17" t="s">
        <v>819</v>
      </c>
      <c r="AI17" t="s">
        <v>820</v>
      </c>
      <c r="AJ17" t="s">
        <v>4316</v>
      </c>
    </row>
    <row r="18" spans="1:36" ht="14" customHeight="1" x14ac:dyDescent="0.2">
      <c r="A18">
        <v>4016</v>
      </c>
      <c r="D18" t="s">
        <v>31</v>
      </c>
      <c r="E18" t="s">
        <v>4710</v>
      </c>
      <c r="G18" t="s">
        <v>4268</v>
      </c>
      <c r="H18" t="s">
        <v>304</v>
      </c>
      <c r="I18" t="s">
        <v>821</v>
      </c>
      <c r="J18" t="s">
        <v>34</v>
      </c>
      <c r="K18" t="s">
        <v>822</v>
      </c>
      <c r="L18" t="s">
        <v>694</v>
      </c>
      <c r="M18" t="s">
        <v>4788</v>
      </c>
      <c r="N18" t="s">
        <v>4386</v>
      </c>
      <c r="O18" t="s">
        <v>824</v>
      </c>
      <c r="P18" t="s">
        <v>825</v>
      </c>
      <c r="Q18" t="s">
        <v>405</v>
      </c>
      <c r="R18" t="s">
        <v>42</v>
      </c>
      <c r="S18" t="s">
        <v>826</v>
      </c>
      <c r="T18" t="s">
        <v>827</v>
      </c>
      <c r="U18">
        <v>34.302284460282699</v>
      </c>
      <c r="V18">
        <v>-118.461357446913</v>
      </c>
      <c r="X18" t="str">
        <f>CONCATENATE(Cells[[#This Row],[Production]]," ",Cells[[#This Row],[Production Units]])</f>
        <v xml:space="preserve"> </v>
      </c>
      <c r="AA18" t="s">
        <v>823</v>
      </c>
      <c r="AB18" t="s">
        <v>821</v>
      </c>
      <c r="AC18" t="s">
        <v>828</v>
      </c>
      <c r="AD18" t="s">
        <v>511</v>
      </c>
      <c r="AE18" t="s">
        <v>42</v>
      </c>
      <c r="AF18" t="s">
        <v>49</v>
      </c>
      <c r="AG18">
        <v>44429</v>
      </c>
      <c r="AH18" t="s">
        <v>829</v>
      </c>
      <c r="AJ18" t="s">
        <v>4316</v>
      </c>
    </row>
    <row r="19" spans="1:36" x14ac:dyDescent="0.2">
      <c r="A19">
        <v>4017</v>
      </c>
      <c r="D19" t="s">
        <v>113</v>
      </c>
      <c r="E19" t="s">
        <v>4720</v>
      </c>
      <c r="F19">
        <v>2027</v>
      </c>
      <c r="G19" t="s">
        <v>4268</v>
      </c>
      <c r="H19" t="s">
        <v>719</v>
      </c>
      <c r="I19" t="s">
        <v>830</v>
      </c>
      <c r="J19" t="s">
        <v>61</v>
      </c>
      <c r="K19" t="s">
        <v>831</v>
      </c>
      <c r="L19" t="s">
        <v>4729</v>
      </c>
      <c r="M19" t="s">
        <v>4788</v>
      </c>
      <c r="N19" t="s">
        <v>4386</v>
      </c>
      <c r="O19" t="s">
        <v>833</v>
      </c>
      <c r="P19" t="s">
        <v>834</v>
      </c>
      <c r="Q19" t="s">
        <v>725</v>
      </c>
      <c r="R19" t="s">
        <v>42</v>
      </c>
      <c r="S19">
        <v>42101</v>
      </c>
      <c r="T19" t="s">
        <v>835</v>
      </c>
      <c r="U19">
        <v>37.04</v>
      </c>
      <c r="V19">
        <v>-86.3</v>
      </c>
      <c r="W19">
        <v>2000</v>
      </c>
      <c r="X19" t="str">
        <f>CONCATENATE(Cells[[#This Row],[Production]]," ",Cells[[#This Row],[Production Units]])</f>
        <v>30 GWh/yr</v>
      </c>
      <c r="Y19">
        <v>30</v>
      </c>
      <c r="Z19" t="s">
        <v>681</v>
      </c>
      <c r="AA19" t="s">
        <v>831</v>
      </c>
      <c r="AB19" t="s">
        <v>836</v>
      </c>
      <c r="AC19" t="s">
        <v>837</v>
      </c>
      <c r="AD19" t="s">
        <v>838</v>
      </c>
      <c r="AE19" t="s">
        <v>366</v>
      </c>
      <c r="AF19" t="s">
        <v>49</v>
      </c>
      <c r="AG19">
        <v>44777</v>
      </c>
      <c r="AH19" t="s">
        <v>839</v>
      </c>
      <c r="AI19" t="s">
        <v>840</v>
      </c>
      <c r="AJ19" t="s">
        <v>4316</v>
      </c>
    </row>
    <row r="20" spans="1:36" x14ac:dyDescent="0.2">
      <c r="A20">
        <v>4018</v>
      </c>
      <c r="D20" t="s">
        <v>31</v>
      </c>
      <c r="E20" t="s">
        <v>4710</v>
      </c>
      <c r="G20" t="s">
        <v>4268</v>
      </c>
      <c r="H20" t="s">
        <v>304</v>
      </c>
      <c r="I20" t="s">
        <v>830</v>
      </c>
      <c r="J20" t="s">
        <v>61</v>
      </c>
      <c r="K20" t="s">
        <v>841</v>
      </c>
      <c r="L20" t="s">
        <v>4729</v>
      </c>
      <c r="M20" t="s">
        <v>4788</v>
      </c>
      <c r="N20" t="s">
        <v>836</v>
      </c>
      <c r="O20" t="s">
        <v>843</v>
      </c>
      <c r="P20" t="s">
        <v>844</v>
      </c>
      <c r="Q20" t="s">
        <v>736</v>
      </c>
      <c r="R20" t="s">
        <v>42</v>
      </c>
      <c r="S20">
        <v>37167</v>
      </c>
      <c r="T20" t="s">
        <v>845</v>
      </c>
      <c r="U20">
        <v>35.960161911556398</v>
      </c>
      <c r="V20">
        <v>-86.483048188817307</v>
      </c>
      <c r="W20">
        <v>350</v>
      </c>
      <c r="X20" t="str">
        <f>CONCATENATE(Cells[[#This Row],[Production]]," ",Cells[[#This Row],[Production Units]])</f>
        <v>6 GWh/yr</v>
      </c>
      <c r="Y20">
        <v>6</v>
      </c>
      <c r="Z20" t="s">
        <v>681</v>
      </c>
      <c r="AA20" t="s">
        <v>846</v>
      </c>
      <c r="AB20" t="s">
        <v>847</v>
      </c>
      <c r="AC20" t="s">
        <v>848</v>
      </c>
      <c r="AD20" t="s">
        <v>849</v>
      </c>
      <c r="AE20" t="s">
        <v>199</v>
      </c>
      <c r="AF20" t="s">
        <v>49</v>
      </c>
      <c r="AG20">
        <v>44777</v>
      </c>
      <c r="AH20" t="s">
        <v>850</v>
      </c>
      <c r="AI20" t="s">
        <v>851</v>
      </c>
      <c r="AJ20" t="s">
        <v>4316</v>
      </c>
    </row>
    <row r="21" spans="1:36" x14ac:dyDescent="0.2">
      <c r="A21">
        <v>4019</v>
      </c>
      <c r="D21" t="s">
        <v>31</v>
      </c>
      <c r="E21" t="s">
        <v>4710</v>
      </c>
      <c r="G21" t="s">
        <v>4268</v>
      </c>
      <c r="H21" t="s">
        <v>304</v>
      </c>
      <c r="I21" t="s">
        <v>852</v>
      </c>
      <c r="J21" t="s">
        <v>34</v>
      </c>
      <c r="K21" t="s">
        <v>852</v>
      </c>
      <c r="L21" t="s">
        <v>4729</v>
      </c>
      <c r="M21" t="s">
        <v>4730</v>
      </c>
      <c r="N21" t="s">
        <v>4396</v>
      </c>
      <c r="O21" t="s">
        <v>854</v>
      </c>
      <c r="P21" t="s">
        <v>855</v>
      </c>
      <c r="Q21" t="s">
        <v>296</v>
      </c>
      <c r="R21" t="s">
        <v>42</v>
      </c>
      <c r="S21">
        <v>80241</v>
      </c>
      <c r="T21" t="s">
        <v>856</v>
      </c>
      <c r="U21">
        <v>39.920424677799602</v>
      </c>
      <c r="V21">
        <v>-104.98311545595</v>
      </c>
      <c r="W21">
        <v>50</v>
      </c>
      <c r="X21" t="str">
        <f>CONCATENATE(Cells[[#This Row],[Production]]," ",Cells[[#This Row],[Production Units]])</f>
        <v xml:space="preserve"> </v>
      </c>
      <c r="AA21" t="s">
        <v>852</v>
      </c>
      <c r="AB21" t="s">
        <v>853</v>
      </c>
      <c r="AC21" t="s">
        <v>855</v>
      </c>
      <c r="AD21" t="s">
        <v>296</v>
      </c>
      <c r="AE21" t="s">
        <v>42</v>
      </c>
      <c r="AF21" t="s">
        <v>49</v>
      </c>
      <c r="AG21">
        <v>44780</v>
      </c>
      <c r="AH21" t="s">
        <v>857</v>
      </c>
      <c r="AJ21" t="s">
        <v>4316</v>
      </c>
    </row>
    <row r="22" spans="1:36" x14ac:dyDescent="0.2">
      <c r="A22">
        <v>4020</v>
      </c>
      <c r="D22" t="s">
        <v>113</v>
      </c>
      <c r="E22" t="s">
        <v>4719</v>
      </c>
      <c r="F22">
        <v>2025</v>
      </c>
      <c r="G22" t="s">
        <v>4268</v>
      </c>
      <c r="H22" t="s">
        <v>719</v>
      </c>
      <c r="I22" t="s">
        <v>858</v>
      </c>
      <c r="J22" t="s">
        <v>34</v>
      </c>
      <c r="K22" t="s">
        <v>859</v>
      </c>
      <c r="L22" t="s">
        <v>4729</v>
      </c>
      <c r="M22" t="s">
        <v>4730</v>
      </c>
      <c r="N22" t="s">
        <v>4397</v>
      </c>
      <c r="O22" t="s">
        <v>117</v>
      </c>
      <c r="P22" t="s">
        <v>4725</v>
      </c>
      <c r="Q22" t="s">
        <v>351</v>
      </c>
      <c r="R22" t="s">
        <v>42</v>
      </c>
      <c r="T22" t="s">
        <v>117</v>
      </c>
      <c r="U22">
        <v>39.979587846667698</v>
      </c>
      <c r="V22">
        <v>-82.956796968916294</v>
      </c>
      <c r="X22" t="str">
        <f>CONCATENATE(Cells[[#This Row],[Production]]," ",Cells[[#This Row],[Production Units]])</f>
        <v>40 GWh/yr</v>
      </c>
      <c r="Y22">
        <v>40</v>
      </c>
      <c r="Z22" t="s">
        <v>681</v>
      </c>
      <c r="AA22" t="s">
        <v>861</v>
      </c>
      <c r="AB22" t="s">
        <v>862</v>
      </c>
      <c r="AC22" t="s">
        <v>863</v>
      </c>
      <c r="AD22" t="s">
        <v>864</v>
      </c>
      <c r="AE22" t="s">
        <v>865</v>
      </c>
      <c r="AF22" t="s">
        <v>49</v>
      </c>
      <c r="AG22">
        <v>44781</v>
      </c>
      <c r="AH22" t="s">
        <v>866</v>
      </c>
      <c r="AI22" t="s">
        <v>867</v>
      </c>
      <c r="AJ22" t="s">
        <v>4316</v>
      </c>
    </row>
    <row r="23" spans="1:36" x14ac:dyDescent="0.2">
      <c r="A23">
        <v>4021</v>
      </c>
      <c r="B23">
        <v>44877</v>
      </c>
      <c r="C23" t="s">
        <v>4300</v>
      </c>
      <c r="D23" t="s">
        <v>31</v>
      </c>
      <c r="E23" t="s">
        <v>4710</v>
      </c>
      <c r="G23" t="s">
        <v>4268</v>
      </c>
      <c r="H23" t="s">
        <v>304</v>
      </c>
      <c r="I23" t="s">
        <v>868</v>
      </c>
      <c r="J23" t="s">
        <v>61</v>
      </c>
      <c r="K23" t="s">
        <v>869</v>
      </c>
      <c r="L23" t="s">
        <v>4729</v>
      </c>
      <c r="M23" t="s">
        <v>4730</v>
      </c>
      <c r="N23" t="s">
        <v>4398</v>
      </c>
      <c r="O23" t="s">
        <v>871</v>
      </c>
      <c r="P23" t="s">
        <v>872</v>
      </c>
      <c r="Q23" t="s">
        <v>331</v>
      </c>
      <c r="R23" t="s">
        <v>42</v>
      </c>
      <c r="S23">
        <v>13760</v>
      </c>
      <c r="T23" t="s">
        <v>873</v>
      </c>
      <c r="U23">
        <v>42.104971638309401</v>
      </c>
      <c r="V23">
        <v>-76.044493930507997</v>
      </c>
      <c r="W23">
        <v>900</v>
      </c>
      <c r="X23" t="str">
        <f>CONCATENATE(Cells[[#This Row],[Production]]," ",Cells[[#This Row],[Production Units]])</f>
        <v>1.8 GWh/yr</v>
      </c>
      <c r="Y23">
        <v>1.8</v>
      </c>
      <c r="Z23" t="s">
        <v>681</v>
      </c>
      <c r="AA23" t="s">
        <v>874</v>
      </c>
      <c r="AB23" t="s">
        <v>875</v>
      </c>
      <c r="AC23" t="s">
        <v>469</v>
      </c>
      <c r="AD23" t="s">
        <v>225</v>
      </c>
      <c r="AE23" t="s">
        <v>122</v>
      </c>
      <c r="AF23" t="s">
        <v>49</v>
      </c>
      <c r="AG23">
        <v>44777</v>
      </c>
      <c r="AH23" t="s">
        <v>876</v>
      </c>
      <c r="AI23" t="s">
        <v>877</v>
      </c>
      <c r="AJ23" t="s">
        <v>4316</v>
      </c>
    </row>
    <row r="24" spans="1:36" x14ac:dyDescent="0.2">
      <c r="A24">
        <v>4022</v>
      </c>
      <c r="B24">
        <v>44877</v>
      </c>
      <c r="C24" t="s">
        <v>4300</v>
      </c>
      <c r="D24" t="s">
        <v>31</v>
      </c>
      <c r="E24" t="s">
        <v>4710</v>
      </c>
      <c r="G24" t="s">
        <v>4268</v>
      </c>
      <c r="H24" t="s">
        <v>304</v>
      </c>
      <c r="I24" t="s">
        <v>868</v>
      </c>
      <c r="J24" t="s">
        <v>61</v>
      </c>
      <c r="K24" t="s">
        <v>878</v>
      </c>
      <c r="L24" t="s">
        <v>4729</v>
      </c>
      <c r="M24" t="s">
        <v>4730</v>
      </c>
      <c r="N24" t="s">
        <v>4398</v>
      </c>
      <c r="O24" t="s">
        <v>871</v>
      </c>
      <c r="P24" t="s">
        <v>872</v>
      </c>
      <c r="Q24" t="s">
        <v>331</v>
      </c>
      <c r="R24" t="s">
        <v>42</v>
      </c>
      <c r="S24">
        <v>13760</v>
      </c>
      <c r="T24" t="s">
        <v>873</v>
      </c>
      <c r="U24">
        <v>42.104971638309401</v>
      </c>
      <c r="V24">
        <v>-76.044493930507997</v>
      </c>
      <c r="W24">
        <v>1600</v>
      </c>
      <c r="X24" t="str">
        <f>CONCATENATE(Cells[[#This Row],[Production]]," ",Cells[[#This Row],[Production Units]])</f>
        <v>28.2 GWh/yr</v>
      </c>
      <c r="Y24">
        <v>28.2</v>
      </c>
      <c r="Z24" t="s">
        <v>681</v>
      </c>
      <c r="AA24" t="s">
        <v>874</v>
      </c>
      <c r="AB24" t="s">
        <v>875</v>
      </c>
      <c r="AC24" t="s">
        <v>469</v>
      </c>
      <c r="AD24" t="s">
        <v>225</v>
      </c>
      <c r="AE24" t="s">
        <v>122</v>
      </c>
      <c r="AF24" t="s">
        <v>49</v>
      </c>
      <c r="AG24">
        <v>44777</v>
      </c>
      <c r="AH24" t="s">
        <v>879</v>
      </c>
      <c r="AI24" t="s">
        <v>880</v>
      </c>
      <c r="AJ24" t="s">
        <v>4316</v>
      </c>
    </row>
    <row r="25" spans="1:36" x14ac:dyDescent="0.2">
      <c r="A25">
        <v>4023</v>
      </c>
      <c r="D25" t="s">
        <v>113</v>
      </c>
      <c r="E25" t="s">
        <v>4712</v>
      </c>
      <c r="F25">
        <v>2023</v>
      </c>
      <c r="G25" t="s">
        <v>4268</v>
      </c>
      <c r="H25" t="s">
        <v>304</v>
      </c>
      <c r="I25" t="s">
        <v>881</v>
      </c>
      <c r="J25" t="s">
        <v>61</v>
      </c>
      <c r="K25" t="s">
        <v>881</v>
      </c>
      <c r="L25" t="s">
        <v>4729</v>
      </c>
      <c r="M25" t="s">
        <v>4788</v>
      </c>
      <c r="N25" t="s">
        <v>4399</v>
      </c>
      <c r="O25" t="s">
        <v>883</v>
      </c>
      <c r="P25" t="s">
        <v>884</v>
      </c>
      <c r="Q25" t="s">
        <v>885</v>
      </c>
      <c r="R25" t="s">
        <v>42</v>
      </c>
      <c r="S25">
        <v>85326</v>
      </c>
      <c r="T25" t="s">
        <v>886</v>
      </c>
      <c r="U25">
        <v>33.375249605238899</v>
      </c>
      <c r="V25">
        <v>-112.62219117672799</v>
      </c>
      <c r="W25">
        <v>3000</v>
      </c>
      <c r="X25" t="str">
        <f>CONCATENATE(Cells[[#This Row],[Production]]," ",Cells[[#This Row],[Production Units]])</f>
        <v>12 GWh/yr</v>
      </c>
      <c r="Y25">
        <v>12</v>
      </c>
      <c r="Z25" t="s">
        <v>681</v>
      </c>
      <c r="AA25" t="s">
        <v>881</v>
      </c>
      <c r="AB25" t="s">
        <v>882</v>
      </c>
      <c r="AC25" t="s">
        <v>887</v>
      </c>
      <c r="AD25" t="s">
        <v>0</v>
      </c>
      <c r="AE25" t="s">
        <v>42</v>
      </c>
      <c r="AF25" t="s">
        <v>49</v>
      </c>
      <c r="AG25">
        <v>44780</v>
      </c>
      <c r="AH25" t="s">
        <v>888</v>
      </c>
      <c r="AI25" t="s">
        <v>889</v>
      </c>
      <c r="AJ25" t="s">
        <v>4316</v>
      </c>
    </row>
    <row r="26" spans="1:36" x14ac:dyDescent="0.2">
      <c r="A26">
        <v>4024</v>
      </c>
      <c r="D26" t="s">
        <v>113</v>
      </c>
      <c r="E26" t="s">
        <v>4721</v>
      </c>
      <c r="F26">
        <v>2024</v>
      </c>
      <c r="G26" t="s">
        <v>4268</v>
      </c>
      <c r="H26" t="s">
        <v>719</v>
      </c>
      <c r="I26" t="s">
        <v>890</v>
      </c>
      <c r="J26" t="s">
        <v>34</v>
      </c>
      <c r="K26" t="s">
        <v>891</v>
      </c>
      <c r="L26" t="s">
        <v>892</v>
      </c>
      <c r="M26" t="s">
        <v>4788</v>
      </c>
      <c r="N26" t="s">
        <v>4400</v>
      </c>
      <c r="O26" t="s">
        <v>894</v>
      </c>
      <c r="P26" t="s">
        <v>895</v>
      </c>
      <c r="Q26" t="s">
        <v>885</v>
      </c>
      <c r="R26" t="s">
        <v>42</v>
      </c>
      <c r="S26">
        <v>85142</v>
      </c>
      <c r="T26" t="s">
        <v>896</v>
      </c>
      <c r="U26">
        <v>33.25</v>
      </c>
      <c r="V26">
        <v>-111.63</v>
      </c>
      <c r="W26">
        <v>2000</v>
      </c>
      <c r="X26" t="str">
        <f>CONCATENATE(Cells[[#This Row],[Production]]," ",Cells[[#This Row],[Production Units]])</f>
        <v>12 GWh/yr</v>
      </c>
      <c r="Y26">
        <v>12</v>
      </c>
      <c r="Z26" t="s">
        <v>681</v>
      </c>
      <c r="AA26" t="s">
        <v>897</v>
      </c>
      <c r="AB26" t="s">
        <v>898</v>
      </c>
      <c r="AC26" t="s">
        <v>729</v>
      </c>
      <c r="AD26" t="s">
        <v>864</v>
      </c>
      <c r="AE26" t="s">
        <v>387</v>
      </c>
      <c r="AF26" t="s">
        <v>49</v>
      </c>
      <c r="AG26">
        <v>44781</v>
      </c>
      <c r="AH26" t="s">
        <v>899</v>
      </c>
      <c r="AJ26" t="s">
        <v>4316</v>
      </c>
    </row>
    <row r="27" spans="1:36" x14ac:dyDescent="0.2">
      <c r="A27">
        <v>4025</v>
      </c>
      <c r="D27" t="s">
        <v>31</v>
      </c>
      <c r="E27" t="s">
        <v>4710</v>
      </c>
      <c r="G27" t="s">
        <v>4268</v>
      </c>
      <c r="H27" t="s">
        <v>304</v>
      </c>
      <c r="I27" t="s">
        <v>900</v>
      </c>
      <c r="J27" t="s">
        <v>34</v>
      </c>
      <c r="K27" t="s">
        <v>901</v>
      </c>
      <c r="L27" t="s">
        <v>683</v>
      </c>
      <c r="M27" t="s">
        <v>4788</v>
      </c>
      <c r="N27" t="s">
        <v>4401</v>
      </c>
      <c r="O27" t="s">
        <v>903</v>
      </c>
      <c r="P27" t="s">
        <v>751</v>
      </c>
      <c r="Q27" t="s">
        <v>130</v>
      </c>
      <c r="R27" t="s">
        <v>42</v>
      </c>
      <c r="S27">
        <v>49423</v>
      </c>
      <c r="T27" t="s">
        <v>904</v>
      </c>
      <c r="U27">
        <v>42.755714621959697</v>
      </c>
      <c r="V27">
        <v>-86.069521803511506</v>
      </c>
      <c r="W27">
        <v>1495</v>
      </c>
      <c r="X27" t="str">
        <f>CONCATENATE(Cells[[#This Row],[Production]]," ",Cells[[#This Row],[Production Units]])</f>
        <v>4 GWh/yr</v>
      </c>
      <c r="Y27">
        <v>4</v>
      </c>
      <c r="Z27" t="s">
        <v>681</v>
      </c>
      <c r="AA27" t="s">
        <v>897</v>
      </c>
      <c r="AB27" t="s">
        <v>905</v>
      </c>
      <c r="AC27" t="s">
        <v>729</v>
      </c>
      <c r="AD27" t="s">
        <v>864</v>
      </c>
      <c r="AE27" t="s">
        <v>387</v>
      </c>
      <c r="AF27" t="s">
        <v>49</v>
      </c>
      <c r="AG27">
        <v>44777</v>
      </c>
      <c r="AH27" t="s">
        <v>906</v>
      </c>
      <c r="AJ27" t="s">
        <v>4316</v>
      </c>
    </row>
    <row r="28" spans="1:36" x14ac:dyDescent="0.2">
      <c r="A28">
        <v>4026</v>
      </c>
      <c r="D28" t="s">
        <v>113</v>
      </c>
      <c r="E28" t="s">
        <v>4719</v>
      </c>
      <c r="F28">
        <v>2025</v>
      </c>
      <c r="G28" t="s">
        <v>4268</v>
      </c>
      <c r="H28" t="s">
        <v>304</v>
      </c>
      <c r="I28" t="s">
        <v>900</v>
      </c>
      <c r="J28" t="s">
        <v>34</v>
      </c>
      <c r="K28" t="s">
        <v>901</v>
      </c>
      <c r="L28" t="s">
        <v>683</v>
      </c>
      <c r="M28" t="s">
        <v>4788</v>
      </c>
      <c r="N28" t="s">
        <v>4401</v>
      </c>
      <c r="O28" t="s">
        <v>903</v>
      </c>
      <c r="P28" t="s">
        <v>751</v>
      </c>
      <c r="Q28" t="s">
        <v>130</v>
      </c>
      <c r="R28" t="s">
        <v>42</v>
      </c>
      <c r="S28">
        <v>49423</v>
      </c>
      <c r="T28" t="s">
        <v>904</v>
      </c>
      <c r="U28">
        <v>42.755714621959697</v>
      </c>
      <c r="V28">
        <v>-86.069521803511506</v>
      </c>
      <c r="W28">
        <v>1100</v>
      </c>
      <c r="X28" t="str">
        <f>CONCATENATE(Cells[[#This Row],[Production]]," ",Cells[[#This Row],[Production Units]])</f>
        <v>16 GWh/yr</v>
      </c>
      <c r="Y28">
        <v>16</v>
      </c>
      <c r="Z28" t="s">
        <v>681</v>
      </c>
      <c r="AA28" t="s">
        <v>897</v>
      </c>
      <c r="AB28" t="s">
        <v>905</v>
      </c>
      <c r="AC28" t="s">
        <v>729</v>
      </c>
      <c r="AD28" t="s">
        <v>864</v>
      </c>
      <c r="AE28" t="s">
        <v>387</v>
      </c>
      <c r="AF28" t="s">
        <v>49</v>
      </c>
      <c r="AG28">
        <v>44777</v>
      </c>
      <c r="AH28" t="s">
        <v>906</v>
      </c>
      <c r="AI28" t="s">
        <v>907</v>
      </c>
      <c r="AJ28" t="s">
        <v>4316</v>
      </c>
    </row>
    <row r="29" spans="1:36" x14ac:dyDescent="0.2">
      <c r="A29">
        <v>4027</v>
      </c>
      <c r="D29" t="s">
        <v>59</v>
      </c>
      <c r="E29" t="s">
        <v>4722</v>
      </c>
      <c r="G29" t="s">
        <v>4268</v>
      </c>
      <c r="H29" t="s">
        <v>304</v>
      </c>
      <c r="I29" t="s">
        <v>4169</v>
      </c>
      <c r="J29" t="s">
        <v>34</v>
      </c>
      <c r="K29" t="s">
        <v>4169</v>
      </c>
      <c r="L29" t="s">
        <v>4170</v>
      </c>
      <c r="M29" t="s">
        <v>4730</v>
      </c>
      <c r="N29" t="s">
        <v>4402</v>
      </c>
      <c r="O29" t="s">
        <v>4172</v>
      </c>
      <c r="P29" t="s">
        <v>4173</v>
      </c>
      <c r="Q29" t="s">
        <v>405</v>
      </c>
      <c r="R29" t="s">
        <v>42</v>
      </c>
      <c r="S29">
        <v>95827</v>
      </c>
      <c r="T29" t="s">
        <v>4174</v>
      </c>
      <c r="U29">
        <v>38.571685427540302</v>
      </c>
      <c r="V29">
        <v>-121.330717907926</v>
      </c>
      <c r="W29">
        <v>26</v>
      </c>
      <c r="X29" t="str">
        <f>CONCATENATE(Cells[[#This Row],[Production]]," ",Cells[[#This Row],[Production Units]])</f>
        <v xml:space="preserve"> </v>
      </c>
      <c r="AA29" t="s">
        <v>4176</v>
      </c>
      <c r="AB29" t="s">
        <v>4171</v>
      </c>
      <c r="AC29" t="s">
        <v>4173</v>
      </c>
      <c r="AD29" t="s">
        <v>405</v>
      </c>
      <c r="AE29" t="s">
        <v>42</v>
      </c>
      <c r="AF29" t="s">
        <v>49</v>
      </c>
      <c r="AG29">
        <v>44801</v>
      </c>
      <c r="AH29" t="s">
        <v>4177</v>
      </c>
      <c r="AI29" t="s">
        <v>4175</v>
      </c>
      <c r="AJ29" t="s">
        <v>4316</v>
      </c>
    </row>
    <row r="30" spans="1:36" x14ac:dyDescent="0.2">
      <c r="A30">
        <v>4028</v>
      </c>
      <c r="D30" t="s">
        <v>31</v>
      </c>
      <c r="E30" t="s">
        <v>4710</v>
      </c>
      <c r="G30" t="s">
        <v>4268</v>
      </c>
      <c r="H30" t="s">
        <v>304</v>
      </c>
      <c r="I30" t="s">
        <v>908</v>
      </c>
      <c r="J30" t="s">
        <v>61</v>
      </c>
      <c r="K30" t="s">
        <v>909</v>
      </c>
      <c r="L30" t="s">
        <v>892</v>
      </c>
      <c r="M30" t="s">
        <v>4790</v>
      </c>
      <c r="N30" t="s">
        <v>4403</v>
      </c>
      <c r="O30" t="s">
        <v>911</v>
      </c>
      <c r="P30" t="s">
        <v>417</v>
      </c>
      <c r="Q30" t="s">
        <v>418</v>
      </c>
      <c r="R30" t="s">
        <v>66</v>
      </c>
      <c r="S30" t="s">
        <v>912</v>
      </c>
      <c r="T30" t="s">
        <v>913</v>
      </c>
      <c r="U30">
        <v>51.0648140682421</v>
      </c>
      <c r="V30">
        <v>-113.98953545798101</v>
      </c>
      <c r="W30">
        <v>70</v>
      </c>
      <c r="X30" t="str">
        <f>CONCATENATE(Cells[[#This Row],[Production]]," ",Cells[[#This Row],[Production Units]])</f>
        <v xml:space="preserve"> </v>
      </c>
      <c r="AA30" t="s">
        <v>914</v>
      </c>
      <c r="AB30" t="s">
        <v>910</v>
      </c>
      <c r="AC30" t="s">
        <v>395</v>
      </c>
      <c r="AD30" t="s">
        <v>41</v>
      </c>
      <c r="AE30" t="s">
        <v>42</v>
      </c>
      <c r="AF30" t="s">
        <v>49</v>
      </c>
      <c r="AG30">
        <v>44801</v>
      </c>
      <c r="AH30" t="s">
        <v>910</v>
      </c>
      <c r="AJ30" t="s">
        <v>4316</v>
      </c>
    </row>
    <row r="31" spans="1:36" x14ac:dyDescent="0.2">
      <c r="A31">
        <v>4029</v>
      </c>
      <c r="D31" t="s">
        <v>31</v>
      </c>
      <c r="E31" t="s">
        <v>4710</v>
      </c>
      <c r="G31" t="s">
        <v>4268</v>
      </c>
      <c r="H31" t="s">
        <v>304</v>
      </c>
      <c r="I31" t="s">
        <v>908</v>
      </c>
      <c r="J31" t="s">
        <v>61</v>
      </c>
      <c r="K31" t="s">
        <v>908</v>
      </c>
      <c r="L31" t="s">
        <v>892</v>
      </c>
      <c r="M31" t="s">
        <v>4790</v>
      </c>
      <c r="N31" t="s">
        <v>4403</v>
      </c>
      <c r="O31" t="s">
        <v>915</v>
      </c>
      <c r="P31" t="s">
        <v>395</v>
      </c>
      <c r="Q31" t="s">
        <v>41</v>
      </c>
      <c r="R31" t="s">
        <v>42</v>
      </c>
      <c r="S31">
        <v>89074</v>
      </c>
      <c r="T31" t="s">
        <v>916</v>
      </c>
      <c r="U31">
        <v>36.034691600122102</v>
      </c>
      <c r="V31">
        <v>-115.043187889192</v>
      </c>
      <c r="W31">
        <v>31</v>
      </c>
      <c r="X31" t="str">
        <f>CONCATENATE(Cells[[#This Row],[Production]]," ",Cells[[#This Row],[Production Units]])</f>
        <v xml:space="preserve"> </v>
      </c>
      <c r="AA31" t="s">
        <v>914</v>
      </c>
      <c r="AB31" t="s">
        <v>910</v>
      </c>
      <c r="AC31" t="s">
        <v>395</v>
      </c>
      <c r="AD31" t="s">
        <v>41</v>
      </c>
      <c r="AE31" t="s">
        <v>42</v>
      </c>
      <c r="AF31" t="s">
        <v>49</v>
      </c>
      <c r="AG31">
        <v>44801</v>
      </c>
      <c r="AH31" t="s">
        <v>910</v>
      </c>
      <c r="AJ31" t="s">
        <v>4316</v>
      </c>
    </row>
    <row r="32" spans="1:36" x14ac:dyDescent="0.2">
      <c r="A32">
        <v>4030</v>
      </c>
      <c r="D32" t="s">
        <v>113</v>
      </c>
      <c r="E32" t="s">
        <v>4716</v>
      </c>
      <c r="F32">
        <v>2022</v>
      </c>
      <c r="G32" t="s">
        <v>4268</v>
      </c>
      <c r="H32" t="s">
        <v>304</v>
      </c>
      <c r="I32" t="s">
        <v>917</v>
      </c>
      <c r="J32" t="s">
        <v>61</v>
      </c>
      <c r="K32" t="s">
        <v>918</v>
      </c>
      <c r="L32" t="s">
        <v>4729</v>
      </c>
      <c r="M32" t="s">
        <v>4790</v>
      </c>
      <c r="N32" t="s">
        <v>4369</v>
      </c>
      <c r="O32" t="s">
        <v>920</v>
      </c>
      <c r="P32" t="s">
        <v>921</v>
      </c>
      <c r="Q32" t="s">
        <v>736</v>
      </c>
      <c r="R32" t="s">
        <v>42</v>
      </c>
      <c r="S32">
        <v>37040</v>
      </c>
      <c r="U32">
        <v>36.587270686140997</v>
      </c>
      <c r="V32">
        <v>-87.260910730624602</v>
      </c>
      <c r="W32">
        <v>287</v>
      </c>
      <c r="X32" t="str">
        <f>CONCATENATE(Cells[[#This Row],[Production]]," ",Cells[[#This Row],[Production Units]])</f>
        <v>2 GWh/yr</v>
      </c>
      <c r="Y32">
        <v>2</v>
      </c>
      <c r="Z32" t="s">
        <v>681</v>
      </c>
      <c r="AA32" t="s">
        <v>917</v>
      </c>
      <c r="AB32" t="s">
        <v>919</v>
      </c>
      <c r="AC32" t="s">
        <v>922</v>
      </c>
      <c r="AD32" t="s">
        <v>766</v>
      </c>
      <c r="AE32" t="s">
        <v>42</v>
      </c>
      <c r="AF32" t="s">
        <v>49</v>
      </c>
      <c r="AG32">
        <v>44780</v>
      </c>
      <c r="AH32" t="s">
        <v>923</v>
      </c>
      <c r="AI32" t="s">
        <v>924</v>
      </c>
      <c r="AJ32" t="s">
        <v>4316</v>
      </c>
    </row>
    <row r="33" spans="1:36" x14ac:dyDescent="0.2">
      <c r="A33">
        <v>4031</v>
      </c>
      <c r="D33" t="s">
        <v>59</v>
      </c>
      <c r="E33" t="s">
        <v>4722</v>
      </c>
      <c r="G33" t="s">
        <v>4268</v>
      </c>
      <c r="H33" t="s">
        <v>304</v>
      </c>
      <c r="I33" t="s">
        <v>925</v>
      </c>
      <c r="J33" t="s">
        <v>34</v>
      </c>
      <c r="K33" t="s">
        <v>926</v>
      </c>
      <c r="L33" t="s">
        <v>4729</v>
      </c>
      <c r="M33" t="s">
        <v>4788</v>
      </c>
      <c r="N33" t="s">
        <v>4404</v>
      </c>
      <c r="O33" t="s">
        <v>928</v>
      </c>
      <c r="P33" t="s">
        <v>929</v>
      </c>
      <c r="Q33" t="s">
        <v>130</v>
      </c>
      <c r="R33" t="s">
        <v>42</v>
      </c>
      <c r="S33">
        <v>48108</v>
      </c>
      <c r="T33" t="s">
        <v>930</v>
      </c>
      <c r="U33">
        <v>42.288839199934699</v>
      </c>
      <c r="V33">
        <v>-83.847445743994598</v>
      </c>
      <c r="W33">
        <v>118</v>
      </c>
      <c r="X33" t="str">
        <f>CONCATENATE(Cells[[#This Row],[Production]]," ",Cells[[#This Row],[Production Units]])</f>
        <v xml:space="preserve"> </v>
      </c>
      <c r="AA33" t="s">
        <v>931</v>
      </c>
      <c r="AB33" t="s">
        <v>927</v>
      </c>
      <c r="AC33" t="s">
        <v>932</v>
      </c>
      <c r="AD33" t="s">
        <v>325</v>
      </c>
      <c r="AE33" t="s">
        <v>42</v>
      </c>
      <c r="AF33" t="s">
        <v>49</v>
      </c>
      <c r="AG33">
        <v>44780</v>
      </c>
      <c r="AH33" t="s">
        <v>933</v>
      </c>
      <c r="AJ33" t="s">
        <v>4316</v>
      </c>
    </row>
    <row r="34" spans="1:36" x14ac:dyDescent="0.2">
      <c r="A34">
        <v>4032</v>
      </c>
      <c r="D34" t="s">
        <v>59</v>
      </c>
      <c r="E34" t="s">
        <v>4722</v>
      </c>
      <c r="G34" t="s">
        <v>4268</v>
      </c>
      <c r="H34" t="s">
        <v>304</v>
      </c>
      <c r="I34" t="s">
        <v>1633</v>
      </c>
      <c r="J34" t="s">
        <v>61</v>
      </c>
      <c r="K34" t="s">
        <v>1633</v>
      </c>
      <c r="L34" t="s">
        <v>4729</v>
      </c>
      <c r="M34" t="s">
        <v>4730</v>
      </c>
      <c r="N34" t="s">
        <v>4420</v>
      </c>
      <c r="O34" t="s">
        <v>1635</v>
      </c>
      <c r="P34" t="s">
        <v>1636</v>
      </c>
      <c r="Q34" t="s">
        <v>405</v>
      </c>
      <c r="R34" t="s">
        <v>42</v>
      </c>
      <c r="S34">
        <v>90502</v>
      </c>
      <c r="T34" t="s">
        <v>4014</v>
      </c>
      <c r="U34">
        <v>33.83</v>
      </c>
      <c r="V34">
        <v>-118.34</v>
      </c>
      <c r="W34">
        <v>70</v>
      </c>
      <c r="X34" t="str">
        <f>CONCATENATE(Cells[[#This Row],[Production]]," ",Cells[[#This Row],[Production Units]])</f>
        <v xml:space="preserve"> </v>
      </c>
      <c r="AA34" t="s">
        <v>1633</v>
      </c>
      <c r="AB34" t="s">
        <v>1634</v>
      </c>
      <c r="AC34" t="s">
        <v>341</v>
      </c>
      <c r="AD34" t="s">
        <v>130</v>
      </c>
      <c r="AE34" t="s">
        <v>42</v>
      </c>
      <c r="AF34" t="s">
        <v>73</v>
      </c>
      <c r="AG34">
        <v>44774</v>
      </c>
      <c r="AH34" t="s">
        <v>1638</v>
      </c>
      <c r="AI34" t="s">
        <v>1639</v>
      </c>
      <c r="AJ34" t="s">
        <v>4316</v>
      </c>
    </row>
    <row r="35" spans="1:36" x14ac:dyDescent="0.2">
      <c r="A35">
        <v>4033</v>
      </c>
      <c r="D35" t="s">
        <v>31</v>
      </c>
      <c r="E35" t="s">
        <v>4710</v>
      </c>
      <c r="G35" t="s">
        <v>4268</v>
      </c>
      <c r="H35" t="s">
        <v>304</v>
      </c>
      <c r="I35" t="s">
        <v>934</v>
      </c>
      <c r="J35" t="s">
        <v>61</v>
      </c>
      <c r="K35" t="s">
        <v>935</v>
      </c>
      <c r="L35" t="s">
        <v>4844</v>
      </c>
      <c r="M35" t="s">
        <v>4843</v>
      </c>
      <c r="N35" t="s">
        <v>4406</v>
      </c>
      <c r="O35" t="s">
        <v>937</v>
      </c>
      <c r="P35" t="s">
        <v>146</v>
      </c>
      <c r="Q35" t="s">
        <v>938</v>
      </c>
      <c r="R35" t="s">
        <v>42</v>
      </c>
      <c r="S35">
        <v>32221</v>
      </c>
      <c r="T35" t="s">
        <v>939</v>
      </c>
      <c r="U35">
        <v>30.79147</v>
      </c>
      <c r="V35">
        <v>-81.887559999999993</v>
      </c>
      <c r="W35">
        <v>90</v>
      </c>
      <c r="X35" t="str">
        <f>CONCATENATE(Cells[[#This Row],[Production]]," ",Cells[[#This Row],[Production Units]])</f>
        <v>0.37 GWh/yr</v>
      </c>
      <c r="Y35">
        <v>0.37</v>
      </c>
      <c r="Z35" t="s">
        <v>681</v>
      </c>
      <c r="AA35" t="s">
        <v>940</v>
      </c>
      <c r="AB35" t="s">
        <v>936</v>
      </c>
      <c r="AC35" t="s">
        <v>941</v>
      </c>
      <c r="AD35" t="s">
        <v>3632</v>
      </c>
      <c r="AE35" t="s">
        <v>943</v>
      </c>
      <c r="AF35" t="s">
        <v>49</v>
      </c>
      <c r="AG35">
        <v>44780</v>
      </c>
      <c r="AH35" t="s">
        <v>944</v>
      </c>
      <c r="AJ35" t="s">
        <v>4316</v>
      </c>
    </row>
    <row r="36" spans="1:36" x14ac:dyDescent="0.2">
      <c r="A36">
        <v>4035</v>
      </c>
      <c r="D36" t="s">
        <v>31</v>
      </c>
      <c r="E36" t="s">
        <v>4710</v>
      </c>
      <c r="G36" t="s">
        <v>4268</v>
      </c>
      <c r="H36" t="s">
        <v>304</v>
      </c>
      <c r="I36" t="s">
        <v>946</v>
      </c>
      <c r="J36" t="s">
        <v>61</v>
      </c>
      <c r="K36" t="s">
        <v>947</v>
      </c>
      <c r="L36" t="s">
        <v>694</v>
      </c>
      <c r="M36" t="s">
        <v>704</v>
      </c>
      <c r="N36" t="s">
        <v>4407</v>
      </c>
      <c r="O36" t="s">
        <v>949</v>
      </c>
      <c r="P36" t="s">
        <v>947</v>
      </c>
      <c r="Q36" t="s">
        <v>130</v>
      </c>
      <c r="R36" t="s">
        <v>42</v>
      </c>
      <c r="S36">
        <v>48326</v>
      </c>
      <c r="T36" t="s">
        <v>950</v>
      </c>
      <c r="U36">
        <v>42.7004122349081</v>
      </c>
      <c r="V36">
        <v>-83.270784057654296</v>
      </c>
      <c r="W36">
        <v>500</v>
      </c>
      <c r="X36" t="str">
        <f>CONCATENATE(Cells[[#This Row],[Production]]," ",Cells[[#This Row],[Production Units]])</f>
        <v>23 GWh/yr</v>
      </c>
      <c r="Y36">
        <v>23</v>
      </c>
      <c r="Z36" t="s">
        <v>681</v>
      </c>
      <c r="AA36" t="s">
        <v>951</v>
      </c>
      <c r="AB36" t="s">
        <v>952</v>
      </c>
      <c r="AC36" t="s">
        <v>953</v>
      </c>
      <c r="AD36" t="s">
        <v>405</v>
      </c>
      <c r="AE36" t="s">
        <v>42</v>
      </c>
      <c r="AF36" t="s">
        <v>73</v>
      </c>
      <c r="AG36">
        <v>44774</v>
      </c>
      <c r="AH36" t="s">
        <v>954</v>
      </c>
      <c r="AJ36" t="s">
        <v>4316</v>
      </c>
    </row>
    <row r="37" spans="1:36" x14ac:dyDescent="0.2">
      <c r="A37">
        <v>4036</v>
      </c>
      <c r="D37" t="s">
        <v>31</v>
      </c>
      <c r="E37" t="s">
        <v>4710</v>
      </c>
      <c r="G37" t="s">
        <v>4268</v>
      </c>
      <c r="H37" t="s">
        <v>304</v>
      </c>
      <c r="I37" t="s">
        <v>955</v>
      </c>
      <c r="J37" t="s">
        <v>61</v>
      </c>
      <c r="K37" t="s">
        <v>956</v>
      </c>
      <c r="L37" t="s">
        <v>683</v>
      </c>
      <c r="M37" t="s">
        <v>4788</v>
      </c>
      <c r="N37" t="s">
        <v>4408</v>
      </c>
      <c r="O37" t="s">
        <v>957</v>
      </c>
      <c r="P37" t="s">
        <v>958</v>
      </c>
      <c r="Q37" t="s">
        <v>959</v>
      </c>
      <c r="R37" t="s">
        <v>42</v>
      </c>
      <c r="S37">
        <v>30529</v>
      </c>
      <c r="T37" t="s">
        <v>117</v>
      </c>
      <c r="U37">
        <v>34.239581701647197</v>
      </c>
      <c r="V37">
        <v>-83.483465928768794</v>
      </c>
      <c r="W37">
        <v>1300</v>
      </c>
      <c r="X37" t="str">
        <f>CONCATENATE(Cells[[#This Row],[Production]]," ",Cells[[#This Row],[Production Units]])</f>
        <v>9.8 GWh/yr</v>
      </c>
      <c r="Y37">
        <v>9.8000000000000007</v>
      </c>
      <c r="Z37" t="s">
        <v>681</v>
      </c>
      <c r="AA37" t="s">
        <v>960</v>
      </c>
      <c r="AB37" t="s">
        <v>722</v>
      </c>
      <c r="AC37" t="s">
        <v>961</v>
      </c>
      <c r="AD37" t="s">
        <v>864</v>
      </c>
      <c r="AE37" t="s">
        <v>387</v>
      </c>
      <c r="AF37" t="s">
        <v>49</v>
      </c>
      <c r="AG37">
        <v>44777</v>
      </c>
      <c r="AH37" t="s">
        <v>962</v>
      </c>
      <c r="AI37" t="s">
        <v>963</v>
      </c>
      <c r="AJ37" t="s">
        <v>4316</v>
      </c>
    </row>
    <row r="38" spans="1:36" x14ac:dyDescent="0.2">
      <c r="A38">
        <v>4037</v>
      </c>
      <c r="D38" t="s">
        <v>202</v>
      </c>
      <c r="E38" t="s">
        <v>4713</v>
      </c>
      <c r="F38">
        <v>2023</v>
      </c>
      <c r="G38" t="s">
        <v>4268</v>
      </c>
      <c r="H38" t="s">
        <v>304</v>
      </c>
      <c r="I38" t="s">
        <v>955</v>
      </c>
      <c r="J38" t="s">
        <v>61</v>
      </c>
      <c r="K38" t="s">
        <v>964</v>
      </c>
      <c r="L38" t="s">
        <v>683</v>
      </c>
      <c r="M38" t="s">
        <v>4788</v>
      </c>
      <c r="N38" t="s">
        <v>4408</v>
      </c>
      <c r="O38" t="s">
        <v>957</v>
      </c>
      <c r="P38" t="s">
        <v>958</v>
      </c>
      <c r="Q38" t="s">
        <v>959</v>
      </c>
      <c r="R38" t="s">
        <v>42</v>
      </c>
      <c r="S38">
        <v>30529</v>
      </c>
      <c r="T38" t="s">
        <v>117</v>
      </c>
      <c r="U38">
        <v>34.239581701647197</v>
      </c>
      <c r="V38">
        <v>-83.483465928768794</v>
      </c>
      <c r="W38">
        <v>1700</v>
      </c>
      <c r="X38" t="str">
        <f>CONCATENATE(Cells[[#This Row],[Production]]," ",Cells[[#This Row],[Production Units]])</f>
        <v>11.7 GWh/yr</v>
      </c>
      <c r="Y38">
        <v>11.7</v>
      </c>
      <c r="Z38" t="s">
        <v>681</v>
      </c>
      <c r="AA38" t="s">
        <v>960</v>
      </c>
      <c r="AB38" t="s">
        <v>722</v>
      </c>
      <c r="AC38" t="s">
        <v>961</v>
      </c>
      <c r="AD38" t="s">
        <v>864</v>
      </c>
      <c r="AE38" t="s">
        <v>387</v>
      </c>
      <c r="AF38" t="s">
        <v>49</v>
      </c>
      <c r="AG38">
        <v>44777</v>
      </c>
      <c r="AH38" t="s">
        <v>965</v>
      </c>
      <c r="AI38" t="s">
        <v>966</v>
      </c>
      <c r="AJ38" t="s">
        <v>4316</v>
      </c>
    </row>
    <row r="39" spans="1:36" x14ac:dyDescent="0.2">
      <c r="A39">
        <v>4038</v>
      </c>
      <c r="D39" t="s">
        <v>113</v>
      </c>
      <c r="E39" t="s">
        <v>4714</v>
      </c>
      <c r="F39" t="s">
        <v>4718</v>
      </c>
      <c r="G39" t="s">
        <v>4268</v>
      </c>
      <c r="H39" t="s">
        <v>304</v>
      </c>
      <c r="I39" t="s">
        <v>967</v>
      </c>
      <c r="J39" t="s">
        <v>61</v>
      </c>
      <c r="K39" t="s">
        <v>968</v>
      </c>
      <c r="L39" t="s">
        <v>4729</v>
      </c>
      <c r="M39" t="s">
        <v>4730</v>
      </c>
      <c r="N39" t="s">
        <v>4421</v>
      </c>
      <c r="O39" t="s">
        <v>970</v>
      </c>
      <c r="P39" t="s">
        <v>519</v>
      </c>
      <c r="Q39" t="s">
        <v>405</v>
      </c>
      <c r="R39" t="s">
        <v>42</v>
      </c>
      <c r="S39">
        <v>90067</v>
      </c>
      <c r="T39" t="s">
        <v>117</v>
      </c>
      <c r="U39">
        <v>34.059593517784897</v>
      </c>
      <c r="V39">
        <v>-118.41392254509501</v>
      </c>
      <c r="W39">
        <v>2500</v>
      </c>
      <c r="X39" t="str">
        <f>CONCATENATE(Cells[[#This Row],[Production]]," ",Cells[[#This Row],[Production Units]])</f>
        <v>54 GWh/yr</v>
      </c>
      <c r="Y39">
        <v>54</v>
      </c>
      <c r="Z39" t="s">
        <v>681</v>
      </c>
      <c r="AA39" t="s">
        <v>967</v>
      </c>
      <c r="AB39" t="s">
        <v>969</v>
      </c>
      <c r="AC39" t="s">
        <v>519</v>
      </c>
      <c r="AD39" t="s">
        <v>519</v>
      </c>
      <c r="AE39" t="s">
        <v>42</v>
      </c>
      <c r="AF39" t="s">
        <v>49</v>
      </c>
      <c r="AG39">
        <v>44781</v>
      </c>
      <c r="AH39" t="s">
        <v>971</v>
      </c>
      <c r="AI39" t="s">
        <v>972</v>
      </c>
      <c r="AJ39" t="s">
        <v>4316</v>
      </c>
    </row>
    <row r="40" spans="1:36" x14ac:dyDescent="0.2">
      <c r="A40">
        <v>4039</v>
      </c>
      <c r="D40" t="s">
        <v>113</v>
      </c>
      <c r="E40" t="s">
        <v>4721</v>
      </c>
      <c r="F40">
        <v>2024</v>
      </c>
      <c r="G40" t="s">
        <v>4268</v>
      </c>
      <c r="H40" t="s">
        <v>304</v>
      </c>
      <c r="I40" t="s">
        <v>4306</v>
      </c>
      <c r="J40" t="s">
        <v>34</v>
      </c>
      <c r="K40" t="s">
        <v>974</v>
      </c>
      <c r="L40" t="s">
        <v>4729</v>
      </c>
      <c r="M40" t="s">
        <v>4730</v>
      </c>
      <c r="N40" t="s">
        <v>4410</v>
      </c>
      <c r="O40" t="s">
        <v>117</v>
      </c>
      <c r="P40" t="s">
        <v>976</v>
      </c>
      <c r="Q40" t="s">
        <v>133</v>
      </c>
      <c r="R40" t="s">
        <v>66</v>
      </c>
      <c r="S40" t="s">
        <v>977</v>
      </c>
      <c r="U40">
        <v>42.296901815874001</v>
      </c>
      <c r="V40">
        <v>-82.985760473662907</v>
      </c>
      <c r="W40">
        <v>2400</v>
      </c>
      <c r="X40" t="str">
        <f>CONCATENATE(Cells[[#This Row],[Production]]," ",Cells[[#This Row],[Production Units]])</f>
        <v>45 GWh/yr</v>
      </c>
      <c r="Y40">
        <v>45</v>
      </c>
      <c r="Z40" t="s">
        <v>681</v>
      </c>
      <c r="AA40" t="s">
        <v>973</v>
      </c>
      <c r="AB40" t="s">
        <v>978</v>
      </c>
      <c r="AC40" t="s">
        <v>979</v>
      </c>
      <c r="AD40" t="s">
        <v>980</v>
      </c>
      <c r="AE40" t="s">
        <v>981</v>
      </c>
      <c r="AF40" t="s">
        <v>49</v>
      </c>
      <c r="AG40">
        <v>44781</v>
      </c>
      <c r="AH40" t="s">
        <v>982</v>
      </c>
      <c r="AI40" t="s">
        <v>983</v>
      </c>
      <c r="AJ40" t="s">
        <v>4316</v>
      </c>
    </row>
    <row r="41" spans="1:36" x14ac:dyDescent="0.2">
      <c r="A41">
        <v>4040</v>
      </c>
      <c r="D41" t="s">
        <v>113</v>
      </c>
      <c r="E41" t="s">
        <v>4719</v>
      </c>
      <c r="F41">
        <v>2025</v>
      </c>
      <c r="G41" t="s">
        <v>4268</v>
      </c>
      <c r="H41" t="s">
        <v>304</v>
      </c>
      <c r="I41" t="s">
        <v>4310</v>
      </c>
      <c r="J41" t="s">
        <v>34</v>
      </c>
      <c r="K41" t="s">
        <v>985</v>
      </c>
      <c r="L41" t="s">
        <v>4729</v>
      </c>
      <c r="M41" t="s">
        <v>4730</v>
      </c>
      <c r="N41" t="s">
        <v>4411</v>
      </c>
      <c r="O41" t="s">
        <v>117</v>
      </c>
      <c r="P41" t="s">
        <v>987</v>
      </c>
      <c r="Q41" t="s">
        <v>651</v>
      </c>
      <c r="R41" t="s">
        <v>42</v>
      </c>
      <c r="S41" t="s">
        <v>117</v>
      </c>
      <c r="T41" t="s">
        <v>117</v>
      </c>
      <c r="U41">
        <v>40.495539904811999</v>
      </c>
      <c r="V41">
        <v>-86.131014737889004</v>
      </c>
      <c r="W41">
        <v>1400</v>
      </c>
      <c r="X41" t="str">
        <f>CONCATENATE(Cells[[#This Row],[Production]]," ",Cells[[#This Row],[Production Units]])</f>
        <v>23 GWh/yr</v>
      </c>
      <c r="Y41">
        <v>23</v>
      </c>
      <c r="Z41" t="s">
        <v>681</v>
      </c>
      <c r="AA41" t="s">
        <v>973</v>
      </c>
      <c r="AB41" t="s">
        <v>988</v>
      </c>
      <c r="AC41" t="s">
        <v>989</v>
      </c>
      <c r="AD41" t="s">
        <v>980</v>
      </c>
      <c r="AE41" t="s">
        <v>981</v>
      </c>
      <c r="AF41" t="s">
        <v>49</v>
      </c>
      <c r="AG41">
        <v>44781</v>
      </c>
      <c r="AH41" t="s">
        <v>990</v>
      </c>
      <c r="AI41" t="s">
        <v>991</v>
      </c>
      <c r="AJ41" t="s">
        <v>4316</v>
      </c>
    </row>
    <row r="42" spans="1:36" x14ac:dyDescent="0.2">
      <c r="A42">
        <v>4041</v>
      </c>
      <c r="D42" t="s">
        <v>113</v>
      </c>
      <c r="E42" t="s">
        <v>4712</v>
      </c>
      <c r="F42">
        <v>2023</v>
      </c>
      <c r="G42" t="s">
        <v>4268</v>
      </c>
      <c r="H42" t="s">
        <v>304</v>
      </c>
      <c r="I42" t="s">
        <v>992</v>
      </c>
      <c r="J42" t="s">
        <v>61</v>
      </c>
      <c r="K42" t="s">
        <v>992</v>
      </c>
      <c r="L42" t="s">
        <v>4729</v>
      </c>
      <c r="M42" t="s">
        <v>4730</v>
      </c>
      <c r="N42" t="s">
        <v>4422</v>
      </c>
      <c r="O42" t="s">
        <v>117</v>
      </c>
      <c r="P42" t="s">
        <v>91</v>
      </c>
      <c r="Q42" t="s">
        <v>25</v>
      </c>
      <c r="R42" t="s">
        <v>66</v>
      </c>
      <c r="S42" t="s">
        <v>117</v>
      </c>
      <c r="T42" t="s">
        <v>117</v>
      </c>
      <c r="U42">
        <v>45.5</v>
      </c>
      <c r="V42">
        <v>-73.56</v>
      </c>
      <c r="X42" t="str">
        <f>CONCATENATE(Cells[[#This Row],[Production]]," ",Cells[[#This Row],[Production Units]])</f>
        <v>10 GWh/Yr</v>
      </c>
      <c r="Y42">
        <v>10</v>
      </c>
      <c r="Z42" t="s">
        <v>738</v>
      </c>
      <c r="AA42" t="s">
        <v>992</v>
      </c>
      <c r="AB42" t="s">
        <v>994</v>
      </c>
      <c r="AC42" t="s">
        <v>70</v>
      </c>
      <c r="AD42" t="s">
        <v>133</v>
      </c>
      <c r="AE42" t="s">
        <v>66</v>
      </c>
      <c r="AF42" t="s">
        <v>49</v>
      </c>
      <c r="AG42">
        <v>44781</v>
      </c>
      <c r="AH42" t="s">
        <v>995</v>
      </c>
      <c r="AI42" t="s">
        <v>996</v>
      </c>
      <c r="AJ42" t="s">
        <v>4316</v>
      </c>
    </row>
    <row r="43" spans="1:36" x14ac:dyDescent="0.2">
      <c r="A43">
        <v>4042</v>
      </c>
      <c r="D43" t="s">
        <v>31</v>
      </c>
      <c r="E43" t="s">
        <v>4710</v>
      </c>
      <c r="G43" t="s">
        <v>4268</v>
      </c>
      <c r="H43" t="s">
        <v>719</v>
      </c>
      <c r="I43" t="s">
        <v>4115</v>
      </c>
      <c r="J43" t="s">
        <v>34</v>
      </c>
      <c r="K43" t="s">
        <v>4116</v>
      </c>
      <c r="L43" t="s">
        <v>4126</v>
      </c>
      <c r="M43" t="s">
        <v>4126</v>
      </c>
      <c r="N43" t="s">
        <v>4412</v>
      </c>
      <c r="O43" t="s">
        <v>4118</v>
      </c>
      <c r="P43" t="s">
        <v>4119</v>
      </c>
      <c r="Q43" t="s">
        <v>133</v>
      </c>
      <c r="R43" t="s">
        <v>66</v>
      </c>
      <c r="S43" t="s">
        <v>4120</v>
      </c>
      <c r="T43" t="s">
        <v>4121</v>
      </c>
      <c r="U43">
        <v>45.325596926363403</v>
      </c>
      <c r="V43">
        <v>-75.836900830691306</v>
      </c>
      <c r="X43" t="str">
        <f>CONCATENATE(Cells[[#This Row],[Production]]," ",Cells[[#This Row],[Production Units]])</f>
        <v xml:space="preserve"> </v>
      </c>
      <c r="AA43" t="s">
        <v>4122</v>
      </c>
      <c r="AB43" t="s">
        <v>4117</v>
      </c>
      <c r="AC43" t="s">
        <v>4123</v>
      </c>
      <c r="AD43" t="s">
        <v>959</v>
      </c>
      <c r="AE43" t="s">
        <v>42</v>
      </c>
      <c r="AF43" t="s">
        <v>49</v>
      </c>
      <c r="AG43">
        <v>44801</v>
      </c>
      <c r="AH43" t="s">
        <v>4124</v>
      </c>
      <c r="AI43" t="s">
        <v>4125</v>
      </c>
      <c r="AJ43" t="s">
        <v>4316</v>
      </c>
    </row>
    <row r="44" spans="1:36" x14ac:dyDescent="0.2">
      <c r="A44">
        <v>4043</v>
      </c>
      <c r="D44" t="s">
        <v>113</v>
      </c>
      <c r="E44" t="s">
        <v>4716</v>
      </c>
      <c r="F44">
        <v>2022</v>
      </c>
      <c r="G44" t="s">
        <v>4268</v>
      </c>
      <c r="H44" t="s">
        <v>304</v>
      </c>
      <c r="I44" t="s">
        <v>997</v>
      </c>
      <c r="J44" t="s">
        <v>61</v>
      </c>
      <c r="K44" t="s">
        <v>998</v>
      </c>
      <c r="L44" t="s">
        <v>4729</v>
      </c>
      <c r="M44" t="s">
        <v>4730</v>
      </c>
      <c r="N44" t="s">
        <v>1016</v>
      </c>
      <c r="O44" t="s">
        <v>1000</v>
      </c>
      <c r="P44" t="s">
        <v>1001</v>
      </c>
      <c r="Q44" t="s">
        <v>766</v>
      </c>
      <c r="R44" t="s">
        <v>42</v>
      </c>
      <c r="S44">
        <v>78725</v>
      </c>
      <c r="T44" t="s">
        <v>1002</v>
      </c>
      <c r="U44">
        <v>30.23</v>
      </c>
      <c r="V44">
        <v>-97.6</v>
      </c>
      <c r="X44" t="str">
        <f>CONCATENATE(Cells[[#This Row],[Production]]," ",Cells[[#This Row],[Production Units]])</f>
        <v>100 GWh/yr</v>
      </c>
      <c r="Y44">
        <v>100</v>
      </c>
      <c r="Z44" t="s">
        <v>681</v>
      </c>
      <c r="AA44" t="s">
        <v>1003</v>
      </c>
      <c r="AB44" t="s">
        <v>1004</v>
      </c>
      <c r="AC44" t="s">
        <v>1001</v>
      </c>
      <c r="AD44" t="s">
        <v>766</v>
      </c>
      <c r="AE44" t="s">
        <v>42</v>
      </c>
      <c r="AF44" t="s">
        <v>73</v>
      </c>
      <c r="AG44">
        <v>44777</v>
      </c>
      <c r="AH44" t="s">
        <v>1005</v>
      </c>
      <c r="AI44" t="s">
        <v>726</v>
      </c>
      <c r="AJ44" t="s">
        <v>4316</v>
      </c>
    </row>
    <row r="45" spans="1:36" x14ac:dyDescent="0.2">
      <c r="A45">
        <v>4044</v>
      </c>
      <c r="D45" t="s">
        <v>202</v>
      </c>
      <c r="E45" t="s">
        <v>4726</v>
      </c>
      <c r="F45" t="s">
        <v>4718</v>
      </c>
      <c r="G45" t="s">
        <v>4268</v>
      </c>
      <c r="H45" t="s">
        <v>304</v>
      </c>
      <c r="I45" t="s">
        <v>997</v>
      </c>
      <c r="J45" t="s">
        <v>61</v>
      </c>
      <c r="K45" t="s">
        <v>1007</v>
      </c>
      <c r="L45" t="s">
        <v>892</v>
      </c>
      <c r="M45" t="s">
        <v>4789</v>
      </c>
      <c r="N45" t="s">
        <v>4414</v>
      </c>
      <c r="O45" t="s">
        <v>1008</v>
      </c>
      <c r="P45" t="s">
        <v>1009</v>
      </c>
      <c r="Q45" t="s">
        <v>405</v>
      </c>
      <c r="R45" t="s">
        <v>42</v>
      </c>
      <c r="S45">
        <v>94538</v>
      </c>
      <c r="T45" t="s">
        <v>117</v>
      </c>
      <c r="U45">
        <v>37.481503857326302</v>
      </c>
      <c r="V45">
        <v>-121.933849299915</v>
      </c>
      <c r="X45" t="str">
        <f>CONCATENATE(Cells[[#This Row],[Production]]," ",Cells[[#This Row],[Production Units]])</f>
        <v>10 GWh/yr</v>
      </c>
      <c r="Y45">
        <v>10</v>
      </c>
      <c r="Z45" t="s">
        <v>681</v>
      </c>
      <c r="AA45" t="s">
        <v>1010</v>
      </c>
      <c r="AB45" t="s">
        <v>1004</v>
      </c>
      <c r="AC45" t="s">
        <v>1011</v>
      </c>
      <c r="AD45" t="s">
        <v>405</v>
      </c>
      <c r="AE45" t="s">
        <v>42</v>
      </c>
      <c r="AF45" t="s">
        <v>49</v>
      </c>
      <c r="AG45">
        <v>44777</v>
      </c>
      <c r="AH45" t="s">
        <v>1012</v>
      </c>
      <c r="AI45" t="s">
        <v>1013</v>
      </c>
      <c r="AJ45" t="s">
        <v>4316</v>
      </c>
    </row>
    <row r="46" spans="1:36" x14ac:dyDescent="0.2">
      <c r="A46">
        <v>4045</v>
      </c>
      <c r="D46" t="s">
        <v>31</v>
      </c>
      <c r="E46" t="s">
        <v>4710</v>
      </c>
      <c r="G46" t="s">
        <v>4268</v>
      </c>
      <c r="H46" t="s">
        <v>304</v>
      </c>
      <c r="I46" t="s">
        <v>1014</v>
      </c>
      <c r="J46" t="s">
        <v>61</v>
      </c>
      <c r="K46" t="s">
        <v>1015</v>
      </c>
      <c r="L46" t="s">
        <v>892</v>
      </c>
      <c r="M46" t="s">
        <v>4789</v>
      </c>
      <c r="N46" t="s">
        <v>1016</v>
      </c>
      <c r="O46" t="s">
        <v>1017</v>
      </c>
      <c r="P46" t="s">
        <v>1018</v>
      </c>
      <c r="Q46" t="s">
        <v>41</v>
      </c>
      <c r="R46" t="s">
        <v>42</v>
      </c>
      <c r="S46">
        <v>89434</v>
      </c>
      <c r="T46" t="s">
        <v>1019</v>
      </c>
      <c r="U46">
        <v>39.537778381403697</v>
      </c>
      <c r="V46">
        <v>-119.439104074746</v>
      </c>
      <c r="W46">
        <v>7000</v>
      </c>
      <c r="X46" t="str">
        <f>CONCATENATE(Cells[[#This Row],[Production]]," ",Cells[[#This Row],[Production Units]])</f>
        <v>32 GWh/yr</v>
      </c>
      <c r="Y46">
        <v>32</v>
      </c>
      <c r="Z46" t="s">
        <v>681</v>
      </c>
      <c r="AA46" t="s">
        <v>1010</v>
      </c>
      <c r="AB46" t="s">
        <v>1004</v>
      </c>
      <c r="AC46" t="s">
        <v>1011</v>
      </c>
      <c r="AD46" t="s">
        <v>405</v>
      </c>
      <c r="AE46" t="s">
        <v>42</v>
      </c>
      <c r="AF46" t="s">
        <v>49</v>
      </c>
      <c r="AG46">
        <v>44777</v>
      </c>
      <c r="AH46" t="s">
        <v>1020</v>
      </c>
      <c r="AI46" t="s">
        <v>1021</v>
      </c>
      <c r="AJ46" t="s">
        <v>4316</v>
      </c>
    </row>
    <row r="47" spans="1:36" x14ac:dyDescent="0.2">
      <c r="A47">
        <v>4046</v>
      </c>
      <c r="D47" t="s">
        <v>202</v>
      </c>
      <c r="E47" t="s">
        <v>4715</v>
      </c>
      <c r="F47">
        <v>2022</v>
      </c>
      <c r="G47" t="s">
        <v>4268</v>
      </c>
      <c r="H47" t="s">
        <v>304</v>
      </c>
      <c r="I47" t="s">
        <v>1014</v>
      </c>
      <c r="J47" t="s">
        <v>61</v>
      </c>
      <c r="K47" t="s">
        <v>1022</v>
      </c>
      <c r="L47" t="s">
        <v>892</v>
      </c>
      <c r="M47" t="s">
        <v>4789</v>
      </c>
      <c r="N47" t="s">
        <v>1016</v>
      </c>
      <c r="O47" t="s">
        <v>1017</v>
      </c>
      <c r="P47" t="s">
        <v>1018</v>
      </c>
      <c r="Q47" t="s">
        <v>41</v>
      </c>
      <c r="R47" t="s">
        <v>42</v>
      </c>
      <c r="S47">
        <v>89434</v>
      </c>
      <c r="T47" t="s">
        <v>1019</v>
      </c>
      <c r="U47">
        <v>39.537778381403697</v>
      </c>
      <c r="V47">
        <v>-119.439104074746</v>
      </c>
      <c r="X47" t="str">
        <f>CONCATENATE(Cells[[#This Row],[Production]]," ",Cells[[#This Row],[Production Units]])</f>
        <v>7 GWh/yr</v>
      </c>
      <c r="Y47">
        <v>7</v>
      </c>
      <c r="Z47" t="s">
        <v>681</v>
      </c>
      <c r="AA47" t="s">
        <v>1010</v>
      </c>
      <c r="AB47" t="s">
        <v>1004</v>
      </c>
      <c r="AC47" t="s">
        <v>1011</v>
      </c>
      <c r="AD47" t="s">
        <v>405</v>
      </c>
      <c r="AE47" t="s">
        <v>42</v>
      </c>
      <c r="AF47" t="s">
        <v>49</v>
      </c>
      <c r="AG47">
        <v>44777</v>
      </c>
      <c r="AH47" t="s">
        <v>1020</v>
      </c>
      <c r="AI47" t="s">
        <v>1023</v>
      </c>
      <c r="AJ47" t="s">
        <v>4316</v>
      </c>
    </row>
    <row r="48" spans="1:36" x14ac:dyDescent="0.2">
      <c r="A48">
        <v>4047</v>
      </c>
      <c r="D48" t="s">
        <v>113</v>
      </c>
      <c r="E48" t="s">
        <v>4719</v>
      </c>
      <c r="F48">
        <v>2025</v>
      </c>
      <c r="G48" t="s">
        <v>4268</v>
      </c>
      <c r="H48" t="s">
        <v>304</v>
      </c>
      <c r="I48" t="s">
        <v>1014</v>
      </c>
      <c r="J48" t="s">
        <v>61</v>
      </c>
      <c r="K48" t="s">
        <v>1024</v>
      </c>
      <c r="L48" t="s">
        <v>892</v>
      </c>
      <c r="M48" t="s">
        <v>4789</v>
      </c>
      <c r="N48" t="s">
        <v>1016</v>
      </c>
      <c r="O48" t="s">
        <v>1017</v>
      </c>
      <c r="P48" t="s">
        <v>1018</v>
      </c>
      <c r="Q48" t="s">
        <v>41</v>
      </c>
      <c r="R48" t="s">
        <v>42</v>
      </c>
      <c r="S48">
        <v>89434</v>
      </c>
      <c r="T48" t="s">
        <v>1019</v>
      </c>
      <c r="U48">
        <v>39.537778381403697</v>
      </c>
      <c r="V48">
        <v>-119.439104074746</v>
      </c>
      <c r="X48" t="str">
        <f>CONCATENATE(Cells[[#This Row],[Production]]," ",Cells[[#This Row],[Production Units]])</f>
        <v>0.625 GWh/yr</v>
      </c>
      <c r="Y48">
        <v>0.625</v>
      </c>
      <c r="Z48" t="s">
        <v>681</v>
      </c>
      <c r="AA48" t="s">
        <v>1010</v>
      </c>
      <c r="AB48" t="s">
        <v>1004</v>
      </c>
      <c r="AC48" t="s">
        <v>1011</v>
      </c>
      <c r="AD48" t="s">
        <v>405</v>
      </c>
      <c r="AE48" t="s">
        <v>42</v>
      </c>
      <c r="AF48" t="s">
        <v>49</v>
      </c>
      <c r="AG48">
        <v>44777</v>
      </c>
      <c r="AH48" t="s">
        <v>1025</v>
      </c>
      <c r="AI48" t="s">
        <v>1026</v>
      </c>
      <c r="AJ48" t="s">
        <v>4316</v>
      </c>
    </row>
    <row r="49" spans="1:36" x14ac:dyDescent="0.2">
      <c r="A49">
        <v>4048</v>
      </c>
      <c r="D49" t="s">
        <v>113</v>
      </c>
      <c r="E49" t="s">
        <v>4721</v>
      </c>
      <c r="F49">
        <v>2024</v>
      </c>
      <c r="G49" t="s">
        <v>4268</v>
      </c>
      <c r="H49" t="s">
        <v>304</v>
      </c>
      <c r="I49" t="s">
        <v>1035</v>
      </c>
      <c r="J49" t="s">
        <v>61</v>
      </c>
      <c r="K49" t="s">
        <v>1028</v>
      </c>
      <c r="L49" t="s">
        <v>4729</v>
      </c>
      <c r="M49" t="s">
        <v>4788</v>
      </c>
      <c r="N49" t="s">
        <v>4415</v>
      </c>
      <c r="O49" t="s">
        <v>1030</v>
      </c>
      <c r="P49" t="s">
        <v>1030</v>
      </c>
      <c r="Q49" t="s">
        <v>130</v>
      </c>
      <c r="R49" t="s">
        <v>42</v>
      </c>
      <c r="S49">
        <v>48864</v>
      </c>
      <c r="T49" t="s">
        <v>1031</v>
      </c>
      <c r="U49">
        <v>42.727766379673099</v>
      </c>
      <c r="V49">
        <v>-84.55</v>
      </c>
      <c r="W49">
        <v>1700</v>
      </c>
      <c r="X49" t="str">
        <f>CONCATENATE(Cells[[#This Row],[Production]]," ",Cells[[#This Row],[Production Units]])</f>
        <v>50 GWh/yr</v>
      </c>
      <c r="Y49">
        <v>50</v>
      </c>
      <c r="Z49" t="s">
        <v>681</v>
      </c>
      <c r="AA49" t="s">
        <v>1027</v>
      </c>
      <c r="AB49" t="s">
        <v>1029</v>
      </c>
      <c r="AC49" t="s">
        <v>1032</v>
      </c>
      <c r="AD49" t="s">
        <v>351</v>
      </c>
      <c r="AE49" t="s">
        <v>42</v>
      </c>
      <c r="AF49" t="s">
        <v>49</v>
      </c>
      <c r="AG49">
        <v>44780</v>
      </c>
      <c r="AH49" t="s">
        <v>1033</v>
      </c>
      <c r="AI49" t="s">
        <v>1034</v>
      </c>
      <c r="AJ49" t="s">
        <v>4316</v>
      </c>
    </row>
    <row r="50" spans="1:36" x14ac:dyDescent="0.2">
      <c r="A50">
        <v>4049</v>
      </c>
      <c r="D50" t="s">
        <v>202</v>
      </c>
      <c r="E50" t="s">
        <v>4713</v>
      </c>
      <c r="F50">
        <v>2023</v>
      </c>
      <c r="G50" t="s">
        <v>4268</v>
      </c>
      <c r="H50" t="s">
        <v>304</v>
      </c>
      <c r="I50" t="s">
        <v>1035</v>
      </c>
      <c r="J50" t="s">
        <v>61</v>
      </c>
      <c r="K50" t="s">
        <v>1036</v>
      </c>
      <c r="L50" t="s">
        <v>683</v>
      </c>
      <c r="M50" t="s">
        <v>704</v>
      </c>
      <c r="N50" t="s">
        <v>4415</v>
      </c>
      <c r="O50" t="s">
        <v>1038</v>
      </c>
      <c r="P50" t="s">
        <v>1039</v>
      </c>
      <c r="Q50" t="s">
        <v>736</v>
      </c>
      <c r="R50" t="s">
        <v>42</v>
      </c>
      <c r="S50">
        <v>37174</v>
      </c>
      <c r="T50" t="s">
        <v>1040</v>
      </c>
      <c r="U50">
        <v>35.743222840083597</v>
      </c>
      <c r="V50">
        <v>-86.957362602462098</v>
      </c>
      <c r="W50">
        <v>1300</v>
      </c>
      <c r="X50" t="str">
        <f>CONCATENATE(Cells[[#This Row],[Production]]," ",Cells[[#This Row],[Production Units]])</f>
        <v>35 GWh/yr</v>
      </c>
      <c r="Y50">
        <v>35</v>
      </c>
      <c r="Z50" t="s">
        <v>681</v>
      </c>
      <c r="AA50" t="s">
        <v>1027</v>
      </c>
      <c r="AB50" t="s">
        <v>1029</v>
      </c>
      <c r="AC50" t="s">
        <v>1032</v>
      </c>
      <c r="AD50" t="s">
        <v>351</v>
      </c>
      <c r="AE50" t="s">
        <v>42</v>
      </c>
      <c r="AF50" t="s">
        <v>49</v>
      </c>
      <c r="AG50">
        <v>44777</v>
      </c>
      <c r="AH50" t="s">
        <v>1041</v>
      </c>
      <c r="AI50" t="s">
        <v>1042</v>
      </c>
      <c r="AJ50" t="s">
        <v>4316</v>
      </c>
    </row>
    <row r="51" spans="1:36" x14ac:dyDescent="0.2">
      <c r="A51">
        <v>4050</v>
      </c>
      <c r="D51" t="s">
        <v>202</v>
      </c>
      <c r="E51" t="s">
        <v>4715</v>
      </c>
      <c r="F51">
        <v>2022</v>
      </c>
      <c r="G51" t="s">
        <v>4268</v>
      </c>
      <c r="H51" t="s">
        <v>304</v>
      </c>
      <c r="I51" t="s">
        <v>1035</v>
      </c>
      <c r="J51" t="s">
        <v>61</v>
      </c>
      <c r="K51" t="s">
        <v>1043</v>
      </c>
      <c r="L51" t="s">
        <v>683</v>
      </c>
      <c r="M51" t="s">
        <v>4792</v>
      </c>
      <c r="N51" t="s">
        <v>4415</v>
      </c>
      <c r="O51" t="s">
        <v>1045</v>
      </c>
      <c r="P51" t="s">
        <v>1032</v>
      </c>
      <c r="Q51" t="s">
        <v>351</v>
      </c>
      <c r="R51" t="s">
        <v>42</v>
      </c>
      <c r="S51">
        <v>44481</v>
      </c>
      <c r="T51" t="s">
        <v>1046</v>
      </c>
      <c r="U51">
        <v>41.1522508340096</v>
      </c>
      <c r="V51">
        <v>-80.860397300000002</v>
      </c>
      <c r="W51">
        <v>1200</v>
      </c>
      <c r="X51" t="str">
        <f>CONCATENATE(Cells[[#This Row],[Production]]," ",Cells[[#This Row],[Production Units]])</f>
        <v>35 GWh/yr</v>
      </c>
      <c r="Y51">
        <v>35</v>
      </c>
      <c r="Z51" t="s">
        <v>681</v>
      </c>
      <c r="AA51" t="s">
        <v>1027</v>
      </c>
      <c r="AB51" t="s">
        <v>1029</v>
      </c>
      <c r="AC51" t="s">
        <v>1032</v>
      </c>
      <c r="AD51" t="s">
        <v>351</v>
      </c>
      <c r="AE51" t="s">
        <v>42</v>
      </c>
      <c r="AF51" t="s">
        <v>49</v>
      </c>
      <c r="AG51">
        <v>44777</v>
      </c>
      <c r="AH51" t="s">
        <v>1047</v>
      </c>
      <c r="AI51" t="s">
        <v>1048</v>
      </c>
      <c r="AJ51" t="s">
        <v>4316</v>
      </c>
    </row>
    <row r="52" spans="1:36" x14ac:dyDescent="0.2">
      <c r="A52">
        <v>4051</v>
      </c>
      <c r="D52" t="s">
        <v>31</v>
      </c>
      <c r="E52" t="s">
        <v>4710</v>
      </c>
      <c r="G52" t="s">
        <v>4268</v>
      </c>
      <c r="H52" t="s">
        <v>304</v>
      </c>
      <c r="I52" t="s">
        <v>1049</v>
      </c>
      <c r="J52" t="s">
        <v>61</v>
      </c>
      <c r="K52" t="s">
        <v>1050</v>
      </c>
      <c r="L52" t="s">
        <v>683</v>
      </c>
      <c r="M52" t="s">
        <v>4788</v>
      </c>
      <c r="N52" t="s">
        <v>4416</v>
      </c>
      <c r="O52" t="s">
        <v>1052</v>
      </c>
      <c r="P52" t="s">
        <v>1053</v>
      </c>
      <c r="Q52" t="s">
        <v>130</v>
      </c>
      <c r="R52" t="s">
        <v>42</v>
      </c>
      <c r="S52">
        <v>48640</v>
      </c>
      <c r="T52" t="s">
        <v>1054</v>
      </c>
      <c r="U52">
        <v>43.6053908558237</v>
      </c>
      <c r="V52">
        <v>-84.207910228618701</v>
      </c>
      <c r="W52">
        <v>265</v>
      </c>
      <c r="X52" t="str">
        <f>CONCATENATE(Cells[[#This Row],[Production]]," ",Cells[[#This Row],[Production Units]])</f>
        <v>0.75 GWh/yr</v>
      </c>
      <c r="Y52">
        <v>0.75</v>
      </c>
      <c r="Z52" t="s">
        <v>681</v>
      </c>
      <c r="AA52" t="s">
        <v>1055</v>
      </c>
      <c r="AB52" t="s">
        <v>1051</v>
      </c>
      <c r="AC52" t="s">
        <v>1053</v>
      </c>
      <c r="AD52" t="s">
        <v>130</v>
      </c>
      <c r="AE52" t="s">
        <v>42</v>
      </c>
      <c r="AF52" t="s">
        <v>49</v>
      </c>
      <c r="AG52">
        <v>44779</v>
      </c>
      <c r="AH52" t="s">
        <v>1056</v>
      </c>
      <c r="AJ52" t="s">
        <v>4316</v>
      </c>
    </row>
    <row r="53" spans="1:36" x14ac:dyDescent="0.2">
      <c r="A53">
        <v>4052</v>
      </c>
      <c r="D53" t="s">
        <v>113</v>
      </c>
      <c r="E53" t="s">
        <v>4716</v>
      </c>
      <c r="F53">
        <v>2022</v>
      </c>
      <c r="G53" t="s">
        <v>4268</v>
      </c>
      <c r="H53" t="s">
        <v>304</v>
      </c>
      <c r="I53" t="s">
        <v>1057</v>
      </c>
      <c r="J53" t="s">
        <v>61</v>
      </c>
      <c r="K53" t="s">
        <v>1058</v>
      </c>
      <c r="L53" t="s">
        <v>4845</v>
      </c>
      <c r="M53" t="s">
        <v>4846</v>
      </c>
      <c r="N53" t="s">
        <v>4417</v>
      </c>
      <c r="O53" t="s">
        <v>1060</v>
      </c>
      <c r="P53" t="s">
        <v>1061</v>
      </c>
      <c r="Q53" t="s">
        <v>351</v>
      </c>
      <c r="R53" t="s">
        <v>42</v>
      </c>
      <c r="S53">
        <v>45377</v>
      </c>
      <c r="T53" t="s">
        <v>1062</v>
      </c>
      <c r="U53">
        <v>39.899899465573</v>
      </c>
      <c r="V53">
        <v>-84.193602704197801</v>
      </c>
      <c r="W53">
        <v>600</v>
      </c>
      <c r="X53" t="str">
        <f>CONCATENATE(Cells[[#This Row],[Production]]," ",Cells[[#This Row],[Production Units]])</f>
        <v xml:space="preserve"> </v>
      </c>
      <c r="AA53" t="s">
        <v>1057</v>
      </c>
      <c r="AB53" t="s">
        <v>1059</v>
      </c>
      <c r="AC53" t="s">
        <v>1063</v>
      </c>
      <c r="AD53" t="s">
        <v>351</v>
      </c>
      <c r="AE53" t="s">
        <v>42</v>
      </c>
      <c r="AF53" t="s">
        <v>49</v>
      </c>
      <c r="AG53">
        <v>44779</v>
      </c>
      <c r="AH53" t="s">
        <v>1064</v>
      </c>
      <c r="AI53" t="s">
        <v>1065</v>
      </c>
      <c r="AJ53" t="s">
        <v>4316</v>
      </c>
    </row>
    <row r="54" spans="1:36" x14ac:dyDescent="0.2">
      <c r="A54" t="s">
        <v>4737</v>
      </c>
      <c r="B54">
        <v>44885</v>
      </c>
      <c r="C54" t="s">
        <v>4300</v>
      </c>
      <c r="D54" t="s">
        <v>31</v>
      </c>
      <c r="E54" t="s">
        <v>4710</v>
      </c>
      <c r="G54" t="s">
        <v>4268</v>
      </c>
      <c r="H54" t="s">
        <v>304</v>
      </c>
      <c r="I54" t="s">
        <v>747</v>
      </c>
      <c r="J54" t="s">
        <v>61</v>
      </c>
      <c r="K54" t="s">
        <v>4740</v>
      </c>
      <c r="L54" t="s">
        <v>694</v>
      </c>
      <c r="M54" t="s">
        <v>4824</v>
      </c>
      <c r="N54" t="s">
        <v>4741</v>
      </c>
      <c r="O54" t="s">
        <v>750</v>
      </c>
      <c r="P54" t="s">
        <v>751</v>
      </c>
      <c r="Q54" t="s">
        <v>130</v>
      </c>
      <c r="R54" t="s">
        <v>42</v>
      </c>
      <c r="S54">
        <v>49423</v>
      </c>
      <c r="U54">
        <v>42.753509000000001</v>
      </c>
      <c r="V54">
        <v>-86.109003999999999</v>
      </c>
      <c r="W54">
        <v>85</v>
      </c>
      <c r="X54" t="str">
        <f>CONCATENATE(Cells[[#This Row],[Production]]," ",Cells[[#This Row],[Production Units]])</f>
        <v xml:space="preserve"> </v>
      </c>
      <c r="AA54" t="s">
        <v>4738</v>
      </c>
      <c r="AI54" t="s">
        <v>4739</v>
      </c>
      <c r="AJ54" t="s">
        <v>1259</v>
      </c>
    </row>
    <row r="55" spans="1:36" x14ac:dyDescent="0.2">
      <c r="A55" t="s">
        <v>4742</v>
      </c>
      <c r="B55">
        <v>44885</v>
      </c>
      <c r="C55" t="s">
        <v>4300</v>
      </c>
      <c r="D55" t="s">
        <v>113</v>
      </c>
      <c r="E55" t="s">
        <v>4719</v>
      </c>
      <c r="F55">
        <v>2025</v>
      </c>
      <c r="G55" t="s">
        <v>4268</v>
      </c>
      <c r="H55" t="s">
        <v>304</v>
      </c>
      <c r="I55" t="s">
        <v>4743</v>
      </c>
      <c r="K55" t="s">
        <v>4747</v>
      </c>
      <c r="L55" t="s">
        <v>4126</v>
      </c>
      <c r="M55" t="s">
        <v>4126</v>
      </c>
      <c r="P55" t="s">
        <v>4745</v>
      </c>
      <c r="Q55" t="s">
        <v>48</v>
      </c>
      <c r="R55" t="s">
        <v>42</v>
      </c>
      <c r="U55">
        <v>35.898218</v>
      </c>
      <c r="V55">
        <v>-79.647094999999993</v>
      </c>
      <c r="W55">
        <v>2100</v>
      </c>
      <c r="X55" t="str">
        <f>CONCATENATE(Cells[[#This Row],[Production]]," ",Cells[[#This Row],[Production Units]])</f>
        <v xml:space="preserve"> </v>
      </c>
      <c r="AA55" t="s">
        <v>4743</v>
      </c>
      <c r="AI55" t="s">
        <v>4746</v>
      </c>
      <c r="AJ55" t="s">
        <v>4744</v>
      </c>
    </row>
  </sheetData>
  <phoneticPr fontId="4" type="noConversion"/>
  <dataValidations count="2">
    <dataValidation type="list" allowBlank="1" showInputMessage="1" showErrorMessage="1" sqref="D49 F49" xr:uid="{A62C9E8C-8291-4DFA-8F27-C4488D0A9047}">
      <formula1>Status</formula1>
    </dataValidation>
    <dataValidation type="list" allowBlank="1" showInputMessage="1" showErrorMessage="1" sqref="H49" xr:uid="{FBAE73EF-D1D3-45DF-B25E-3720258877D6}">
      <formula1>Supply_Chain_Segment</formula1>
    </dataValidation>
  </dataValidations>
  <hyperlinks>
    <hyperlink ref="AH10" r:id="rId1" display="https://betterbuildingssolutioncenter.energy.gov/iso-50001/showcase-projects/clarios-meadowbrook-lithium-ion%E2%80%9450001-ready-facility; https://business.westcoastchamber.org/member-directory/Details/clarios-884387;https://wwmt.com/news/local/battery-clairos-manufacturing-plant-holland-michigan-meadowbrook-recycling-environmental-efforts-electric-cars" xr:uid="{B06E7E84-0CA7-47F1-94AC-4A259FD39DCC}"/>
    <hyperlink ref="AB26" r:id="rId2" xr:uid="{24B8E682-CCC5-40A1-86B8-0C5F1454A69D}"/>
    <hyperlink ref="AJ54" r:id="rId3" xr:uid="{B39ECFAC-1DEF-544A-9A54-68C8EC14DD61}"/>
    <hyperlink ref="AJ55" r:id="rId4" xr:uid="{CB190BC6-C267-B541-AA59-C26DD567E947}"/>
  </hyperlinks>
  <pageMargins left="0.7" right="0.7" top="0.75" bottom="0.75" header="0.3" footer="0.3"/>
  <pageSetup orientation="portrait" r:id="rId5"/>
  <tableParts count="1">
    <tablePart r:id="rId6"/>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A370E-D65B-466F-8BE8-415F9FECF2B1}">
  <sheetPr>
    <tabColor theme="8" tint="0.59999389629810485"/>
  </sheetPr>
  <dimension ref="A1:AJ153"/>
  <sheetViews>
    <sheetView zoomScale="115" zoomScaleNormal="100" workbookViewId="0">
      <selection activeCell="K28" sqref="K28"/>
    </sheetView>
  </sheetViews>
  <sheetFormatPr baseColWidth="10" defaultColWidth="9.1640625" defaultRowHeight="15" x14ac:dyDescent="0.2"/>
  <cols>
    <col min="1" max="1" width="4.83203125" customWidth="1"/>
    <col min="2" max="2" width="9.6640625" customWidth="1"/>
    <col min="3" max="3" width="12.33203125" customWidth="1"/>
    <col min="4" max="6" width="8" customWidth="1"/>
    <col min="7" max="7" width="15.1640625" customWidth="1"/>
    <col min="8" max="8" width="13.33203125" customWidth="1"/>
    <col min="9" max="9" width="17" customWidth="1"/>
    <col min="10" max="10" width="11.6640625" customWidth="1"/>
    <col min="11" max="12" width="12" customWidth="1"/>
    <col min="13" max="13" width="16.5" customWidth="1"/>
    <col min="14" max="14" width="20.1640625" customWidth="1"/>
    <col min="15" max="15" width="20.83203125" customWidth="1"/>
    <col min="16" max="16" width="21.33203125" customWidth="1"/>
    <col min="17" max="17" width="10.6640625" customWidth="1"/>
    <col min="18" max="18" width="11.5" customWidth="1"/>
    <col min="19" max="19" width="13.5" customWidth="1"/>
    <col min="20" max="20" width="10.1640625" customWidth="1"/>
    <col min="21" max="21" width="15" customWidth="1"/>
    <col min="22" max="24" width="14.6640625" customWidth="1"/>
    <col min="25" max="25" width="10.83203125" customWidth="1"/>
    <col min="26" max="26" width="14.6640625" customWidth="1"/>
    <col min="27" max="27" width="10.83203125" customWidth="1"/>
    <col min="28" max="28" width="22.5" customWidth="1"/>
    <col min="29" max="29" width="19" customWidth="1"/>
    <col min="30" max="30" width="12.1640625" customWidth="1"/>
    <col min="31" max="31" width="9.1640625" customWidth="1"/>
    <col min="32" max="32" width="12.1640625" customWidth="1"/>
    <col min="33" max="33" width="13.6640625" customWidth="1"/>
    <col min="34" max="34" width="45.83203125" customWidth="1"/>
    <col min="35" max="35" width="60.1640625" customWidth="1"/>
  </cols>
  <sheetData>
    <row r="1" spans="1:36" x14ac:dyDescent="0.2">
      <c r="A1" s="63" t="s">
        <v>0</v>
      </c>
      <c r="B1" s="64" t="s">
        <v>4312</v>
      </c>
      <c r="C1" s="64" t="s">
        <v>4299</v>
      </c>
      <c r="D1" s="64" t="s">
        <v>1</v>
      </c>
      <c r="E1" s="64" t="s">
        <v>4711</v>
      </c>
      <c r="F1" s="64" t="s">
        <v>4708</v>
      </c>
      <c r="G1" s="64" t="s">
        <v>4264</v>
      </c>
      <c r="H1" s="64" t="s">
        <v>2</v>
      </c>
      <c r="I1" s="64" t="s">
        <v>3</v>
      </c>
      <c r="J1" s="64" t="s">
        <v>4</v>
      </c>
      <c r="K1" s="64" t="s">
        <v>5</v>
      </c>
      <c r="L1" s="64" t="s">
        <v>6</v>
      </c>
      <c r="M1" s="64" t="s">
        <v>7</v>
      </c>
      <c r="N1" s="64" t="s">
        <v>8</v>
      </c>
      <c r="O1" s="64" t="s">
        <v>9</v>
      </c>
      <c r="P1" s="64" t="s">
        <v>10</v>
      </c>
      <c r="Q1" s="64" t="s">
        <v>11</v>
      </c>
      <c r="R1" s="64" t="s">
        <v>12</v>
      </c>
      <c r="S1" s="64" t="s">
        <v>13</v>
      </c>
      <c r="T1" s="64" t="s">
        <v>14</v>
      </c>
      <c r="U1" s="64" t="s">
        <v>15</v>
      </c>
      <c r="V1" s="65" t="s">
        <v>16</v>
      </c>
      <c r="W1" s="63" t="s">
        <v>17</v>
      </c>
      <c r="X1" s="66" t="s">
        <v>18</v>
      </c>
      <c r="Y1" s="66" t="s">
        <v>4753</v>
      </c>
      <c r="Z1" s="64" t="s">
        <v>29</v>
      </c>
      <c r="AA1" s="64" t="s">
        <v>20</v>
      </c>
      <c r="AB1" s="64" t="s">
        <v>21</v>
      </c>
      <c r="AC1" s="64" t="s">
        <v>22</v>
      </c>
      <c r="AD1" s="64" t="s">
        <v>23</v>
      </c>
      <c r="AE1" s="64" t="s">
        <v>24</v>
      </c>
      <c r="AF1" s="64" t="s">
        <v>25</v>
      </c>
      <c r="AG1" s="67" t="s">
        <v>26</v>
      </c>
      <c r="AH1" s="64" t="s">
        <v>27</v>
      </c>
      <c r="AI1" s="64" t="s">
        <v>28</v>
      </c>
      <c r="AJ1" s="64" t="s">
        <v>4305</v>
      </c>
    </row>
    <row r="2" spans="1:36" x14ac:dyDescent="0.2">
      <c r="A2" s="12">
        <v>5000</v>
      </c>
      <c r="B2" s="12"/>
      <c r="C2" s="12"/>
      <c r="D2" s="4" t="s">
        <v>31</v>
      </c>
      <c r="E2" s="4" t="s">
        <v>4710</v>
      </c>
      <c r="F2" s="4"/>
      <c r="G2" s="4" t="s">
        <v>4269</v>
      </c>
      <c r="H2" s="2" t="s">
        <v>719</v>
      </c>
      <c r="I2" s="2" t="s">
        <v>1070</v>
      </c>
      <c r="J2" s="4" t="s">
        <v>61</v>
      </c>
      <c r="K2" s="2" t="s">
        <v>1071</v>
      </c>
      <c r="L2" s="2" t="s">
        <v>4731</v>
      </c>
      <c r="M2" s="2" t="s">
        <v>1073</v>
      </c>
      <c r="N2" s="2" t="s">
        <v>4423</v>
      </c>
      <c r="O2" s="2" t="s">
        <v>1075</v>
      </c>
      <c r="P2" s="4" t="s">
        <v>1076</v>
      </c>
      <c r="Q2" s="2" t="s">
        <v>294</v>
      </c>
      <c r="R2" s="2" t="s">
        <v>42</v>
      </c>
      <c r="S2" s="2">
        <v>35563</v>
      </c>
      <c r="T2" s="2" t="s">
        <v>1077</v>
      </c>
      <c r="U2" s="13">
        <v>33.966059373282398</v>
      </c>
      <c r="V2" s="31">
        <v>-87.898766503865701</v>
      </c>
      <c r="W2" s="24"/>
      <c r="X2" s="24" t="str">
        <f>CONCATENATE(PackMod[[#This Row],[Production]]," ",PackMod[[#This Row],[Production Units]])</f>
        <v xml:space="preserve"> </v>
      </c>
      <c r="Y2" s="24"/>
      <c r="Z2" s="12"/>
      <c r="AA2" s="2" t="s">
        <v>1070</v>
      </c>
      <c r="AB2" s="2" t="s">
        <v>1074</v>
      </c>
      <c r="AC2" s="2" t="s">
        <v>1078</v>
      </c>
      <c r="AD2" s="2" t="s">
        <v>623</v>
      </c>
      <c r="AE2" s="2" t="s">
        <v>42</v>
      </c>
      <c r="AF2" s="2" t="s">
        <v>1079</v>
      </c>
      <c r="AG2" s="3">
        <v>44417</v>
      </c>
      <c r="AH2" s="2" t="s">
        <v>1074</v>
      </c>
      <c r="AI2" s="2" t="s">
        <v>1080</v>
      </c>
      <c r="AJ2" s="2" t="s">
        <v>4316</v>
      </c>
    </row>
    <row r="3" spans="1:36" x14ac:dyDescent="0.2">
      <c r="A3" s="12">
        <v>5001</v>
      </c>
      <c r="B3" s="12"/>
      <c r="C3" s="12"/>
      <c r="D3" s="4" t="s">
        <v>31</v>
      </c>
      <c r="E3" s="4" t="s">
        <v>4710</v>
      </c>
      <c r="F3" s="4"/>
      <c r="G3" s="4" t="s">
        <v>4269</v>
      </c>
      <c r="H3" s="2" t="s">
        <v>719</v>
      </c>
      <c r="I3" s="2" t="s">
        <v>1070</v>
      </c>
      <c r="J3" s="4" t="s">
        <v>61</v>
      </c>
      <c r="K3" s="2" t="s">
        <v>1081</v>
      </c>
      <c r="L3" s="2" t="s">
        <v>4731</v>
      </c>
      <c r="M3" s="2" t="s">
        <v>1073</v>
      </c>
      <c r="N3" s="2" t="s">
        <v>4423</v>
      </c>
      <c r="O3" s="2" t="s">
        <v>1082</v>
      </c>
      <c r="P3" s="4" t="s">
        <v>1083</v>
      </c>
      <c r="Q3" s="2" t="s">
        <v>623</v>
      </c>
      <c r="R3" s="2" t="s">
        <v>42</v>
      </c>
      <c r="S3" s="2">
        <v>55016</v>
      </c>
      <c r="T3" s="2" t="s">
        <v>1084</v>
      </c>
      <c r="U3" s="13">
        <v>44.794441305823597</v>
      </c>
      <c r="V3" s="31">
        <v>-92.913494457604102</v>
      </c>
      <c r="W3" s="24"/>
      <c r="X3" s="24" t="str">
        <f>CONCATENATE(PackMod[[#This Row],[Production]]," ",PackMod[[#This Row],[Production Units]])</f>
        <v xml:space="preserve"> </v>
      </c>
      <c r="Y3" s="24"/>
      <c r="Z3" s="12"/>
      <c r="AA3" s="2" t="s">
        <v>1070</v>
      </c>
      <c r="AB3" s="2" t="s">
        <v>1074</v>
      </c>
      <c r="AC3" s="2" t="s">
        <v>1078</v>
      </c>
      <c r="AD3" s="2" t="s">
        <v>623</v>
      </c>
      <c r="AE3" s="2" t="s">
        <v>42</v>
      </c>
      <c r="AF3" s="2" t="s">
        <v>1079</v>
      </c>
      <c r="AG3" s="3">
        <v>44417</v>
      </c>
      <c r="AH3" s="2" t="s">
        <v>1074</v>
      </c>
      <c r="AI3" s="2" t="s">
        <v>1080</v>
      </c>
      <c r="AJ3" s="2" t="s">
        <v>4316</v>
      </c>
    </row>
    <row r="4" spans="1:36" x14ac:dyDescent="0.2">
      <c r="A4" s="12">
        <v>5002</v>
      </c>
      <c r="B4" s="12"/>
      <c r="C4" s="12"/>
      <c r="D4" s="4" t="s">
        <v>31</v>
      </c>
      <c r="E4" s="4" t="s">
        <v>4710</v>
      </c>
      <c r="F4" s="4"/>
      <c r="G4" s="4" t="s">
        <v>4269</v>
      </c>
      <c r="H4" s="2" t="s">
        <v>719</v>
      </c>
      <c r="I4" s="2" t="s">
        <v>1070</v>
      </c>
      <c r="J4" s="4" t="s">
        <v>61</v>
      </c>
      <c r="K4" s="2" t="s">
        <v>1085</v>
      </c>
      <c r="L4" s="2" t="s">
        <v>4731</v>
      </c>
      <c r="M4" s="2" t="s">
        <v>1086</v>
      </c>
      <c r="N4" s="2" t="s">
        <v>4423</v>
      </c>
      <c r="O4" s="2" t="s">
        <v>1087</v>
      </c>
      <c r="P4" s="4" t="s">
        <v>1088</v>
      </c>
      <c r="Q4" s="2" t="s">
        <v>779</v>
      </c>
      <c r="R4" s="2" t="s">
        <v>42</v>
      </c>
      <c r="S4" s="2">
        <v>65802</v>
      </c>
      <c r="T4" s="2" t="s">
        <v>1089</v>
      </c>
      <c r="U4" s="13">
        <v>37.2123557132157</v>
      </c>
      <c r="V4" s="31">
        <v>-93.227852015445805</v>
      </c>
      <c r="W4" s="24"/>
      <c r="X4" s="24" t="str">
        <f>CONCATENATE(PackMod[[#This Row],[Production]]," ",PackMod[[#This Row],[Production Units]])</f>
        <v xml:space="preserve"> </v>
      </c>
      <c r="Y4" s="24"/>
      <c r="Z4" s="12"/>
      <c r="AA4" s="2" t="s">
        <v>1070</v>
      </c>
      <c r="AB4" s="2" t="s">
        <v>1074</v>
      </c>
      <c r="AC4" s="2" t="s">
        <v>1078</v>
      </c>
      <c r="AD4" s="2" t="s">
        <v>623</v>
      </c>
      <c r="AE4" s="2" t="s">
        <v>42</v>
      </c>
      <c r="AF4" s="2" t="s">
        <v>1079</v>
      </c>
      <c r="AG4" s="3">
        <v>44417</v>
      </c>
      <c r="AH4" s="2" t="s">
        <v>1074</v>
      </c>
      <c r="AI4" s="2" t="s">
        <v>1090</v>
      </c>
      <c r="AJ4" s="2" t="s">
        <v>4316</v>
      </c>
    </row>
    <row r="5" spans="1:36" x14ac:dyDescent="0.2">
      <c r="A5" s="12">
        <v>5003</v>
      </c>
      <c r="B5" s="12"/>
      <c r="C5" s="12"/>
      <c r="D5" s="4" t="s">
        <v>31</v>
      </c>
      <c r="E5" s="4" t="s">
        <v>4710</v>
      </c>
      <c r="F5" s="4"/>
      <c r="G5" s="4" t="s">
        <v>4269</v>
      </c>
      <c r="H5" s="2" t="s">
        <v>719</v>
      </c>
      <c r="I5" s="2" t="s">
        <v>1091</v>
      </c>
      <c r="J5" s="4" t="s">
        <v>61</v>
      </c>
      <c r="K5" s="2" t="s">
        <v>1091</v>
      </c>
      <c r="L5" s="2" t="s">
        <v>4732</v>
      </c>
      <c r="M5" s="2" t="s">
        <v>1093</v>
      </c>
      <c r="N5" s="2" t="s">
        <v>4424</v>
      </c>
      <c r="O5" s="2" t="s">
        <v>1095</v>
      </c>
      <c r="P5" s="4" t="s">
        <v>1096</v>
      </c>
      <c r="Q5" s="2" t="s">
        <v>405</v>
      </c>
      <c r="R5" s="2" t="s">
        <v>42</v>
      </c>
      <c r="S5" s="2">
        <v>94804</v>
      </c>
      <c r="T5" s="2" t="s">
        <v>1097</v>
      </c>
      <c r="U5" s="13">
        <v>37.9208482060344</v>
      </c>
      <c r="V5" s="31">
        <v>-122.352250245024</v>
      </c>
      <c r="W5" s="24">
        <v>30</v>
      </c>
      <c r="X5" s="24" t="str">
        <f>CONCATENATE(PackMod[[#This Row],[Production]]," ",PackMod[[#This Row],[Production Units]])</f>
        <v xml:space="preserve"> </v>
      </c>
      <c r="Y5" s="16"/>
      <c r="Z5" s="35"/>
      <c r="AA5" s="2" t="s">
        <v>1091</v>
      </c>
      <c r="AB5" s="2" t="s">
        <v>1098</v>
      </c>
      <c r="AC5" s="2" t="s">
        <v>1096</v>
      </c>
      <c r="AD5" s="2" t="s">
        <v>405</v>
      </c>
      <c r="AE5" s="2" t="s">
        <v>42</v>
      </c>
      <c r="AF5" s="2" t="s">
        <v>1079</v>
      </c>
      <c r="AG5" s="3">
        <v>44417</v>
      </c>
      <c r="AH5" s="2" t="s">
        <v>1099</v>
      </c>
      <c r="AI5" s="2" t="s">
        <v>1100</v>
      </c>
      <c r="AJ5" s="2" t="s">
        <v>4316</v>
      </c>
    </row>
    <row r="6" spans="1:36" x14ac:dyDescent="0.2">
      <c r="A6" s="12">
        <v>5004</v>
      </c>
      <c r="B6" s="12"/>
      <c r="C6" s="12"/>
      <c r="D6" s="4" t="s">
        <v>31</v>
      </c>
      <c r="E6" s="4" t="s">
        <v>4710</v>
      </c>
      <c r="F6" s="4"/>
      <c r="G6" s="4" t="s">
        <v>4269</v>
      </c>
      <c r="H6" s="2" t="s">
        <v>719</v>
      </c>
      <c r="I6" s="2" t="s">
        <v>1101</v>
      </c>
      <c r="J6" s="4" t="s">
        <v>61</v>
      </c>
      <c r="K6" s="2" t="s">
        <v>1101</v>
      </c>
      <c r="L6" s="2" t="s">
        <v>4731</v>
      </c>
      <c r="M6" s="2" t="s">
        <v>1073</v>
      </c>
      <c r="N6" s="2" t="s">
        <v>4425</v>
      </c>
      <c r="O6" s="2" t="s">
        <v>1103</v>
      </c>
      <c r="P6" s="4" t="s">
        <v>1104</v>
      </c>
      <c r="Q6" s="2" t="s">
        <v>296</v>
      </c>
      <c r="R6" s="2" t="s">
        <v>42</v>
      </c>
      <c r="S6" s="2">
        <v>80127</v>
      </c>
      <c r="T6" s="2" t="s">
        <v>1105</v>
      </c>
      <c r="U6" s="13">
        <v>39.569675773168498</v>
      </c>
      <c r="V6" s="31">
        <v>-105.123557758548</v>
      </c>
      <c r="W6" s="24">
        <v>20</v>
      </c>
      <c r="X6" s="24" t="str">
        <f>CONCATENATE(PackMod[[#This Row],[Production]]," ",PackMod[[#This Row],[Production Units]])</f>
        <v xml:space="preserve"> </v>
      </c>
      <c r="Y6" s="16"/>
      <c r="Z6" s="2"/>
      <c r="AA6" s="2" t="s">
        <v>1106</v>
      </c>
      <c r="AB6" s="2" t="s">
        <v>1102</v>
      </c>
      <c r="AC6" s="2" t="s">
        <v>1104</v>
      </c>
      <c r="AD6" s="2" t="s">
        <v>296</v>
      </c>
      <c r="AE6" s="2" t="s">
        <v>42</v>
      </c>
      <c r="AF6" s="2" t="s">
        <v>49</v>
      </c>
      <c r="AG6" s="3">
        <v>44774</v>
      </c>
      <c r="AH6" s="2" t="s">
        <v>1107</v>
      </c>
      <c r="AI6" s="2" t="s">
        <v>1108</v>
      </c>
      <c r="AJ6" s="2" t="s">
        <v>4316</v>
      </c>
    </row>
    <row r="7" spans="1:36" x14ac:dyDescent="0.2">
      <c r="A7" s="12">
        <v>5005</v>
      </c>
      <c r="B7" s="12"/>
      <c r="C7" s="12"/>
      <c r="D7" s="4" t="s">
        <v>31</v>
      </c>
      <c r="E7" s="4" t="s">
        <v>4710</v>
      </c>
      <c r="F7" s="4"/>
      <c r="G7" s="4" t="s">
        <v>4269</v>
      </c>
      <c r="H7" s="2" t="s">
        <v>719</v>
      </c>
      <c r="I7" s="2" t="s">
        <v>1109</v>
      </c>
      <c r="J7" s="4" t="s">
        <v>34</v>
      </c>
      <c r="K7" s="2" t="s">
        <v>1110</v>
      </c>
      <c r="L7" s="2" t="s">
        <v>4732</v>
      </c>
      <c r="M7" s="2" t="s">
        <v>4847</v>
      </c>
      <c r="N7" s="2" t="s">
        <v>4426</v>
      </c>
      <c r="O7" s="2" t="s">
        <v>1112</v>
      </c>
      <c r="P7" s="4" t="s">
        <v>1110</v>
      </c>
      <c r="Q7" s="2" t="s">
        <v>130</v>
      </c>
      <c r="R7" s="2" t="s">
        <v>42</v>
      </c>
      <c r="S7" s="2">
        <v>48030</v>
      </c>
      <c r="T7" s="2" t="s">
        <v>1113</v>
      </c>
      <c r="U7" s="13">
        <v>42.475023405197199</v>
      </c>
      <c r="V7" s="31">
        <v>-83.092156273002203</v>
      </c>
      <c r="W7" s="24">
        <v>20</v>
      </c>
      <c r="X7" s="24" t="str">
        <f>CONCATENATE(PackMod[[#This Row],[Production]]," ",PackMod[[#This Row],[Production Units]])</f>
        <v>400 MWh/yr</v>
      </c>
      <c r="Y7" s="16">
        <v>400</v>
      </c>
      <c r="Z7" s="2" t="s">
        <v>759</v>
      </c>
      <c r="AA7" s="2" t="s">
        <v>1114</v>
      </c>
      <c r="AB7" s="2" t="s">
        <v>1115</v>
      </c>
      <c r="AC7" s="2" t="s">
        <v>947</v>
      </c>
      <c r="AD7" s="2" t="s">
        <v>130</v>
      </c>
      <c r="AE7" s="2" t="s">
        <v>42</v>
      </c>
      <c r="AF7" s="2" t="s">
        <v>49</v>
      </c>
      <c r="AG7" s="3">
        <v>44044</v>
      </c>
      <c r="AH7" s="36" t="s">
        <v>1116</v>
      </c>
      <c r="AI7" s="2"/>
      <c r="AJ7" s="2" t="s">
        <v>4316</v>
      </c>
    </row>
    <row r="8" spans="1:36" x14ac:dyDescent="0.2">
      <c r="A8" s="12">
        <v>5007</v>
      </c>
      <c r="B8" s="12"/>
      <c r="C8" s="12"/>
      <c r="D8" s="4" t="s">
        <v>31</v>
      </c>
      <c r="E8" s="4" t="s">
        <v>4710</v>
      </c>
      <c r="F8" s="4"/>
      <c r="G8" s="4" t="s">
        <v>4269</v>
      </c>
      <c r="H8" s="2" t="s">
        <v>719</v>
      </c>
      <c r="I8" s="2" t="s">
        <v>1118</v>
      </c>
      <c r="J8" s="4" t="s">
        <v>61</v>
      </c>
      <c r="K8" s="2" t="s">
        <v>1119</v>
      </c>
      <c r="L8" s="2" t="s">
        <v>4732</v>
      </c>
      <c r="M8" s="2" t="s">
        <v>4733</v>
      </c>
      <c r="N8" s="2" t="s">
        <v>4427</v>
      </c>
      <c r="O8" s="2" t="s">
        <v>1121</v>
      </c>
      <c r="P8" s="4" t="s">
        <v>1122</v>
      </c>
      <c r="Q8" s="2" t="s">
        <v>651</v>
      </c>
      <c r="R8" s="2" t="s">
        <v>42</v>
      </c>
      <c r="S8" s="2">
        <v>47562</v>
      </c>
      <c r="T8" s="2" t="s">
        <v>1123</v>
      </c>
      <c r="U8" s="13">
        <v>39.051798587179498</v>
      </c>
      <c r="V8" s="31">
        <v>-86.849652399308098</v>
      </c>
      <c r="W8" s="24"/>
      <c r="X8" s="24" t="str">
        <f>CONCATENATE(PackMod[[#This Row],[Production]]," ",PackMod[[#This Row],[Production Units]])</f>
        <v xml:space="preserve"> </v>
      </c>
      <c r="Y8" s="16"/>
      <c r="Z8" s="2"/>
      <c r="AA8" s="2" t="s">
        <v>1118</v>
      </c>
      <c r="AB8" s="2" t="s">
        <v>1120</v>
      </c>
      <c r="AC8" s="2" t="s">
        <v>1124</v>
      </c>
      <c r="AD8" s="2" t="s">
        <v>766</v>
      </c>
      <c r="AE8" s="2" t="s">
        <v>42</v>
      </c>
      <c r="AF8" s="2" t="s">
        <v>1079</v>
      </c>
      <c r="AG8" s="3">
        <v>44417</v>
      </c>
      <c r="AH8" s="2" t="s">
        <v>1120</v>
      </c>
      <c r="AI8" s="2" t="s">
        <v>1125</v>
      </c>
      <c r="AJ8" s="2" t="s">
        <v>4316</v>
      </c>
    </row>
    <row r="9" spans="1:36" x14ac:dyDescent="0.2">
      <c r="A9" s="12">
        <v>5008</v>
      </c>
      <c r="B9" s="12"/>
      <c r="C9" s="12"/>
      <c r="D9" s="4" t="s">
        <v>31</v>
      </c>
      <c r="E9" s="4" t="s">
        <v>4710</v>
      </c>
      <c r="F9" s="4"/>
      <c r="G9" s="4" t="s">
        <v>4269</v>
      </c>
      <c r="H9" s="2" t="s">
        <v>719</v>
      </c>
      <c r="I9" s="2" t="s">
        <v>1126</v>
      </c>
      <c r="J9" s="4" t="s">
        <v>61</v>
      </c>
      <c r="K9" s="2" t="s">
        <v>1127</v>
      </c>
      <c r="L9" s="2" t="s">
        <v>4732</v>
      </c>
      <c r="M9" s="2" t="s">
        <v>4733</v>
      </c>
      <c r="N9" s="2" t="s">
        <v>4428</v>
      </c>
      <c r="O9" s="2" t="s">
        <v>1129</v>
      </c>
      <c r="P9" s="4" t="s">
        <v>1127</v>
      </c>
      <c r="Q9" s="2" t="s">
        <v>325</v>
      </c>
      <c r="R9" s="2" t="s">
        <v>42</v>
      </c>
      <c r="S9" s="2">
        <v>60155</v>
      </c>
      <c r="T9" s="2" t="s">
        <v>1130</v>
      </c>
      <c r="U9" s="13">
        <v>41.854976973989999</v>
      </c>
      <c r="V9" s="31">
        <v>-87.864274625138805</v>
      </c>
      <c r="W9" s="24">
        <v>44</v>
      </c>
      <c r="X9" s="24" t="str">
        <f>CONCATENATE(PackMod[[#This Row],[Production]]," ",PackMod[[#This Row],[Production Units]])</f>
        <v xml:space="preserve"> </v>
      </c>
      <c r="Y9" s="16"/>
      <c r="Z9" s="2"/>
      <c r="AA9" s="2" t="s">
        <v>1126</v>
      </c>
      <c r="AB9" s="2" t="s">
        <v>1128</v>
      </c>
      <c r="AC9" s="2" t="s">
        <v>1127</v>
      </c>
      <c r="AD9" s="2" t="s">
        <v>325</v>
      </c>
      <c r="AE9" s="2" t="s">
        <v>42</v>
      </c>
      <c r="AF9" s="2" t="s">
        <v>49</v>
      </c>
      <c r="AG9" s="3">
        <v>44774</v>
      </c>
      <c r="AH9" s="2" t="s">
        <v>1131</v>
      </c>
      <c r="AI9" s="2" t="s">
        <v>1132</v>
      </c>
      <c r="AJ9" s="2" t="s">
        <v>4316</v>
      </c>
    </row>
    <row r="10" spans="1:36" x14ac:dyDescent="0.2">
      <c r="A10" s="12">
        <v>5009</v>
      </c>
      <c r="B10" s="12"/>
      <c r="C10" s="12"/>
      <c r="D10" s="4" t="s">
        <v>31</v>
      </c>
      <c r="E10" s="4" t="s">
        <v>4710</v>
      </c>
      <c r="F10" s="4"/>
      <c r="G10" s="4" t="s">
        <v>4269</v>
      </c>
      <c r="H10" s="2" t="s">
        <v>719</v>
      </c>
      <c r="I10" s="2" t="s">
        <v>682</v>
      </c>
      <c r="J10" s="4" t="s">
        <v>61</v>
      </c>
      <c r="K10" s="2" t="s">
        <v>682</v>
      </c>
      <c r="L10" s="2" t="s">
        <v>4732</v>
      </c>
      <c r="M10" s="2" t="s">
        <v>4848</v>
      </c>
      <c r="N10" s="2" t="s">
        <v>4429</v>
      </c>
      <c r="O10" s="2" t="s">
        <v>1133</v>
      </c>
      <c r="P10" s="4" t="s">
        <v>687</v>
      </c>
      <c r="Q10" s="2" t="s">
        <v>651</v>
      </c>
      <c r="R10" s="2" t="s">
        <v>42</v>
      </c>
      <c r="S10" s="2">
        <v>46013</v>
      </c>
      <c r="T10" s="2" t="s">
        <v>688</v>
      </c>
      <c r="U10" s="13">
        <v>40.040045018995301</v>
      </c>
      <c r="V10" s="31">
        <v>-85.728024971171905</v>
      </c>
      <c r="W10" s="24"/>
      <c r="X10" s="24" t="str">
        <f>CONCATENATE(PackMod[[#This Row],[Production]]," ",PackMod[[#This Row],[Production Units]])</f>
        <v xml:space="preserve"> </v>
      </c>
      <c r="Y10" s="37"/>
      <c r="Z10" s="2"/>
      <c r="AA10" s="2" t="s">
        <v>682</v>
      </c>
      <c r="AB10" s="2" t="s">
        <v>689</v>
      </c>
      <c r="AC10" s="2" t="s">
        <v>690</v>
      </c>
      <c r="AD10" s="2" t="s">
        <v>41</v>
      </c>
      <c r="AE10" s="2" t="s">
        <v>42</v>
      </c>
      <c r="AF10" s="2" t="s">
        <v>1079</v>
      </c>
      <c r="AG10" s="3">
        <v>44417</v>
      </c>
      <c r="AH10" s="2" t="s">
        <v>689</v>
      </c>
      <c r="AI10" s="2" t="s">
        <v>1134</v>
      </c>
      <c r="AJ10" s="2" t="s">
        <v>4316</v>
      </c>
    </row>
    <row r="11" spans="1:36" x14ac:dyDescent="0.2">
      <c r="A11" s="12">
        <v>5011</v>
      </c>
      <c r="B11" s="12"/>
      <c r="C11" s="12"/>
      <c r="D11" s="4" t="s">
        <v>31</v>
      </c>
      <c r="E11" s="4" t="s">
        <v>4710</v>
      </c>
      <c r="F11" s="4"/>
      <c r="G11" s="4" t="s">
        <v>4269</v>
      </c>
      <c r="H11" s="2" t="s">
        <v>719</v>
      </c>
      <c r="I11" s="2" t="s">
        <v>1137</v>
      </c>
      <c r="J11" s="4" t="s">
        <v>34</v>
      </c>
      <c r="K11" s="2" t="s">
        <v>1138</v>
      </c>
      <c r="L11" s="2" t="s">
        <v>4732</v>
      </c>
      <c r="M11" s="2" t="s">
        <v>1093</v>
      </c>
      <c r="N11" s="2" t="s">
        <v>4430</v>
      </c>
      <c r="O11" s="2" t="s">
        <v>1140</v>
      </c>
      <c r="P11" s="4" t="s">
        <v>1141</v>
      </c>
      <c r="Q11" s="2" t="s">
        <v>351</v>
      </c>
      <c r="R11" s="2" t="s">
        <v>42</v>
      </c>
      <c r="S11" s="2">
        <v>45066</v>
      </c>
      <c r="T11" s="2" t="s">
        <v>1142</v>
      </c>
      <c r="U11" s="13">
        <v>39.569494038538302</v>
      </c>
      <c r="V11" s="31">
        <v>-84.259189189150305</v>
      </c>
      <c r="W11" s="24">
        <v>33</v>
      </c>
      <c r="X11" s="24" t="str">
        <f>CONCATENATE(PackMod[[#This Row],[Production]]," ",PackMod[[#This Row],[Production Units]])</f>
        <v>2 MWh</v>
      </c>
      <c r="Y11" s="16">
        <v>2</v>
      </c>
      <c r="Z11" s="2" t="s">
        <v>1146</v>
      </c>
      <c r="AA11" s="2" t="s">
        <v>1137</v>
      </c>
      <c r="AB11" s="2" t="s">
        <v>1139</v>
      </c>
      <c r="AC11" s="2" t="s">
        <v>1143</v>
      </c>
      <c r="AD11" s="2" t="s">
        <v>130</v>
      </c>
      <c r="AE11" s="2" t="s">
        <v>42</v>
      </c>
      <c r="AF11" s="2" t="s">
        <v>49</v>
      </c>
      <c r="AG11" s="3">
        <v>44779</v>
      </c>
      <c r="AH11" s="2" t="s">
        <v>1144</v>
      </c>
      <c r="AI11" s="2" t="s">
        <v>1145</v>
      </c>
      <c r="AJ11" s="2" t="s">
        <v>4316</v>
      </c>
    </row>
    <row r="12" spans="1:36" x14ac:dyDescent="0.2">
      <c r="A12" s="68">
        <v>5012</v>
      </c>
      <c r="B12" s="108"/>
      <c r="C12" s="68"/>
      <c r="D12" s="69" t="s">
        <v>113</v>
      </c>
      <c r="E12" s="69" t="s">
        <v>4721</v>
      </c>
      <c r="F12" s="69">
        <v>2024</v>
      </c>
      <c r="G12" s="69" t="s">
        <v>4269</v>
      </c>
      <c r="H12" s="70" t="s">
        <v>719</v>
      </c>
      <c r="I12" s="70" t="s">
        <v>693</v>
      </c>
      <c r="J12" s="69" t="s">
        <v>34</v>
      </c>
      <c r="K12" s="70" t="s">
        <v>693</v>
      </c>
      <c r="L12" s="2" t="s">
        <v>4732</v>
      </c>
      <c r="M12" s="70" t="s">
        <v>1093</v>
      </c>
      <c r="N12" s="70" t="s">
        <v>4376</v>
      </c>
      <c r="O12" s="70" t="s">
        <v>696</v>
      </c>
      <c r="P12" s="69" t="s">
        <v>697</v>
      </c>
      <c r="Q12" s="70" t="s">
        <v>698</v>
      </c>
      <c r="R12" s="70" t="s">
        <v>42</v>
      </c>
      <c r="S12" s="70">
        <v>84003</v>
      </c>
      <c r="T12" s="70" t="s">
        <v>699</v>
      </c>
      <c r="U12" s="71">
        <v>40.362076105102901</v>
      </c>
      <c r="V12" s="72">
        <v>-111.791206172873</v>
      </c>
      <c r="W12" s="73"/>
      <c r="X12" s="73" t="str">
        <f>CONCATENATE(PackMod[[#This Row],[Production]]," ",PackMod[[#This Row],[Production Units]])</f>
        <v>12 GWh/yr</v>
      </c>
      <c r="Y12" s="74">
        <v>12</v>
      </c>
      <c r="Z12" s="70" t="s">
        <v>681</v>
      </c>
      <c r="AA12" s="70" t="s">
        <v>693</v>
      </c>
      <c r="AB12" s="70" t="s">
        <v>695</v>
      </c>
      <c r="AC12" s="70" t="s">
        <v>697</v>
      </c>
      <c r="AD12" s="70" t="s">
        <v>698</v>
      </c>
      <c r="AE12" s="70" t="s">
        <v>42</v>
      </c>
      <c r="AF12" s="70" t="s">
        <v>49</v>
      </c>
      <c r="AG12" s="75">
        <v>44780</v>
      </c>
      <c r="AH12" s="70" t="s">
        <v>1147</v>
      </c>
      <c r="AI12" s="70" t="s">
        <v>1148</v>
      </c>
      <c r="AJ12" s="70" t="s">
        <v>4316</v>
      </c>
    </row>
    <row r="13" spans="1:36" x14ac:dyDescent="0.2">
      <c r="A13" s="12">
        <v>5013</v>
      </c>
      <c r="B13" s="12"/>
      <c r="C13" s="12"/>
      <c r="D13" s="4" t="s">
        <v>59</v>
      </c>
      <c r="E13" s="4" t="s">
        <v>4722</v>
      </c>
      <c r="F13" s="4"/>
      <c r="G13" s="4" t="s">
        <v>4269</v>
      </c>
      <c r="H13" s="2" t="s">
        <v>719</v>
      </c>
      <c r="I13" s="2" t="s">
        <v>701</v>
      </c>
      <c r="J13" s="4" t="s">
        <v>61</v>
      </c>
      <c r="K13" s="2" t="s">
        <v>701</v>
      </c>
      <c r="L13" s="2" t="s">
        <v>4732</v>
      </c>
      <c r="M13" s="2" t="s">
        <v>1093</v>
      </c>
      <c r="N13" s="2" t="s">
        <v>4377</v>
      </c>
      <c r="O13" s="2" t="s">
        <v>706</v>
      </c>
      <c r="P13" s="4" t="s">
        <v>707</v>
      </c>
      <c r="Q13" s="2" t="s">
        <v>405</v>
      </c>
      <c r="R13" s="2" t="s">
        <v>42</v>
      </c>
      <c r="S13" s="2">
        <v>92008</v>
      </c>
      <c r="T13" s="30" t="s">
        <v>708</v>
      </c>
      <c r="U13" s="38">
        <v>33.131817517359899</v>
      </c>
      <c r="V13" s="39">
        <v>-117.27595937319499</v>
      </c>
      <c r="W13" s="40">
        <v>13</v>
      </c>
      <c r="X13" s="40" t="str">
        <f>CONCATENATE(PackMod[[#This Row],[Production]]," ",PackMod[[#This Row],[Production Units]])</f>
        <v xml:space="preserve"> </v>
      </c>
      <c r="Y13" s="41"/>
      <c r="Z13" s="9"/>
      <c r="AA13" s="9" t="s">
        <v>701</v>
      </c>
      <c r="AB13" s="9" t="s">
        <v>705</v>
      </c>
      <c r="AC13" s="9" t="s">
        <v>707</v>
      </c>
      <c r="AD13" s="9" t="s">
        <v>405</v>
      </c>
      <c r="AE13" s="9" t="s">
        <v>42</v>
      </c>
      <c r="AF13" s="9" t="s">
        <v>49</v>
      </c>
      <c r="AG13" s="33">
        <v>44774</v>
      </c>
      <c r="AH13" s="9" t="s">
        <v>1149</v>
      </c>
      <c r="AI13" s="9" t="s">
        <v>710</v>
      </c>
      <c r="AJ13" s="2" t="s">
        <v>4316</v>
      </c>
    </row>
    <row r="14" spans="1:36" x14ac:dyDescent="0.2">
      <c r="A14" s="12">
        <v>5014</v>
      </c>
      <c r="B14" s="12"/>
      <c r="C14" s="12"/>
      <c r="D14" s="4" t="s">
        <v>31</v>
      </c>
      <c r="E14" s="4" t="s">
        <v>4710</v>
      </c>
      <c r="F14" s="4"/>
      <c r="G14" s="4" t="s">
        <v>4269</v>
      </c>
      <c r="H14" s="2" t="s">
        <v>719</v>
      </c>
      <c r="I14" s="2" t="s">
        <v>1150</v>
      </c>
      <c r="J14" s="4" t="s">
        <v>34</v>
      </c>
      <c r="K14" s="2" t="s">
        <v>1151</v>
      </c>
      <c r="L14" s="2" t="s">
        <v>4731</v>
      </c>
      <c r="M14" s="2" t="s">
        <v>1152</v>
      </c>
      <c r="N14" s="2" t="s">
        <v>4431</v>
      </c>
      <c r="O14" s="2" t="s">
        <v>1154</v>
      </c>
      <c r="P14" s="4" t="s">
        <v>1155</v>
      </c>
      <c r="Q14" s="2" t="s">
        <v>1156</v>
      </c>
      <c r="R14" s="2" t="s">
        <v>381</v>
      </c>
      <c r="S14" s="2">
        <v>84090</v>
      </c>
      <c r="T14" s="2" t="s">
        <v>1157</v>
      </c>
      <c r="U14" s="13">
        <v>31.2705702027366</v>
      </c>
      <c r="V14" s="31">
        <v>-110.94232197397901</v>
      </c>
      <c r="W14" s="24"/>
      <c r="X14" s="24" t="str">
        <f>CONCATENATE(PackMod[[#This Row],[Production]]," ",PackMod[[#This Row],[Production Units]])</f>
        <v xml:space="preserve"> </v>
      </c>
      <c r="Y14" s="37"/>
      <c r="Z14" s="2"/>
      <c r="AA14" s="2" t="s">
        <v>1158</v>
      </c>
      <c r="AB14" s="2" t="s">
        <v>1159</v>
      </c>
      <c r="AC14" s="2" t="s">
        <v>1160</v>
      </c>
      <c r="AD14" s="2" t="s">
        <v>1161</v>
      </c>
      <c r="AE14" s="2" t="s">
        <v>42</v>
      </c>
      <c r="AF14" s="2" t="s">
        <v>49</v>
      </c>
      <c r="AG14" s="3">
        <v>44435</v>
      </c>
      <c r="AH14" s="2" t="s">
        <v>1162</v>
      </c>
      <c r="AI14" s="2"/>
      <c r="AJ14" s="2" t="s">
        <v>4316</v>
      </c>
    </row>
    <row r="15" spans="1:36" x14ac:dyDescent="0.2">
      <c r="A15" s="12">
        <v>5015</v>
      </c>
      <c r="B15" s="12"/>
      <c r="C15" s="12"/>
      <c r="D15" s="4" t="s">
        <v>31</v>
      </c>
      <c r="E15" s="4" t="s">
        <v>4710</v>
      </c>
      <c r="F15" s="4"/>
      <c r="G15" s="4" t="s">
        <v>4269</v>
      </c>
      <c r="H15" s="2" t="s">
        <v>719</v>
      </c>
      <c r="I15" s="2" t="s">
        <v>1150</v>
      </c>
      <c r="J15" s="4" t="s">
        <v>34</v>
      </c>
      <c r="K15" s="2" t="s">
        <v>1163</v>
      </c>
      <c r="L15" s="2" t="s">
        <v>4731</v>
      </c>
      <c r="M15" s="2" t="s">
        <v>1152</v>
      </c>
      <c r="N15" s="2" t="s">
        <v>4432</v>
      </c>
      <c r="O15" s="2" t="s">
        <v>1165</v>
      </c>
      <c r="P15" s="4" t="s">
        <v>1166</v>
      </c>
      <c r="Q15" s="2" t="s">
        <v>331</v>
      </c>
      <c r="R15" s="2" t="s">
        <v>42</v>
      </c>
      <c r="S15" s="2">
        <v>13838</v>
      </c>
      <c r="T15" s="2" t="s">
        <v>1167</v>
      </c>
      <c r="U15" s="13">
        <v>42.295298098858296</v>
      </c>
      <c r="V15" s="31">
        <v>-75.414420844814998</v>
      </c>
      <c r="W15" s="24"/>
      <c r="X15" s="24" t="str">
        <f>CONCATENATE(PackMod[[#This Row],[Production]]," ",PackMod[[#This Row],[Production Units]])</f>
        <v xml:space="preserve"> </v>
      </c>
      <c r="Y15" s="37"/>
      <c r="Z15" s="2"/>
      <c r="AA15" s="2" t="s">
        <v>1158</v>
      </c>
      <c r="AB15" s="2" t="s">
        <v>1159</v>
      </c>
      <c r="AC15" s="2" t="s">
        <v>1160</v>
      </c>
      <c r="AD15" s="2" t="s">
        <v>1161</v>
      </c>
      <c r="AE15" s="2" t="s">
        <v>42</v>
      </c>
      <c r="AF15" s="2" t="s">
        <v>49</v>
      </c>
      <c r="AG15" s="3">
        <v>44435</v>
      </c>
      <c r="AH15" s="2" t="s">
        <v>1162</v>
      </c>
      <c r="AI15" s="2"/>
      <c r="AJ15" s="2" t="s">
        <v>4316</v>
      </c>
    </row>
    <row r="16" spans="1:36" x14ac:dyDescent="0.2">
      <c r="A16" s="12">
        <v>5016</v>
      </c>
      <c r="B16" s="12"/>
      <c r="C16" s="12"/>
      <c r="D16" s="4" t="s">
        <v>31</v>
      </c>
      <c r="E16" s="4" t="s">
        <v>4710</v>
      </c>
      <c r="F16" s="4"/>
      <c r="G16" s="4" t="s">
        <v>4269</v>
      </c>
      <c r="H16" s="2" t="s">
        <v>719</v>
      </c>
      <c r="I16" s="2" t="s">
        <v>1150</v>
      </c>
      <c r="J16" s="4" t="s">
        <v>34</v>
      </c>
      <c r="K16" s="2" t="s">
        <v>1168</v>
      </c>
      <c r="L16" s="2" t="s">
        <v>4731</v>
      </c>
      <c r="M16" s="2" t="s">
        <v>1152</v>
      </c>
      <c r="N16" s="2" t="s">
        <v>4433</v>
      </c>
      <c r="O16" s="2" t="s">
        <v>1170</v>
      </c>
      <c r="P16" s="4" t="s">
        <v>1171</v>
      </c>
      <c r="Q16" s="2" t="s">
        <v>331</v>
      </c>
      <c r="R16" s="2" t="s">
        <v>42</v>
      </c>
      <c r="S16" s="2">
        <v>13760</v>
      </c>
      <c r="T16" s="2" t="s">
        <v>1172</v>
      </c>
      <c r="U16" s="13">
        <v>42.1089948574365</v>
      </c>
      <c r="V16" s="31">
        <v>-76.013846431329</v>
      </c>
      <c r="W16" s="24"/>
      <c r="X16" s="24" t="str">
        <f>CONCATENATE(PackMod[[#This Row],[Production]]," ",PackMod[[#This Row],[Production Units]])</f>
        <v xml:space="preserve"> </v>
      </c>
      <c r="Y16" s="37"/>
      <c r="Z16" s="2"/>
      <c r="AA16" s="2" t="s">
        <v>1158</v>
      </c>
      <c r="AB16" s="2" t="s">
        <v>1159</v>
      </c>
      <c r="AC16" s="2" t="s">
        <v>1160</v>
      </c>
      <c r="AD16" s="2" t="s">
        <v>1161</v>
      </c>
      <c r="AE16" s="2" t="s">
        <v>42</v>
      </c>
      <c r="AF16" s="2" t="s">
        <v>49</v>
      </c>
      <c r="AG16" s="3">
        <v>44435</v>
      </c>
      <c r="AH16" s="2" t="s">
        <v>1162</v>
      </c>
      <c r="AI16" s="9"/>
      <c r="AJ16" s="2" t="s">
        <v>4316</v>
      </c>
    </row>
    <row r="17" spans="1:36" x14ac:dyDescent="0.2">
      <c r="A17" s="12">
        <v>5017</v>
      </c>
      <c r="B17" s="12"/>
      <c r="C17" s="12"/>
      <c r="D17" s="4" t="s">
        <v>31</v>
      </c>
      <c r="E17" s="4" t="s">
        <v>4710</v>
      </c>
      <c r="F17" s="4"/>
      <c r="G17" s="4" t="s">
        <v>4269</v>
      </c>
      <c r="H17" s="2" t="s">
        <v>719</v>
      </c>
      <c r="I17" s="2" t="s">
        <v>1173</v>
      </c>
      <c r="J17" s="4" t="s">
        <v>34</v>
      </c>
      <c r="K17" s="2" t="s">
        <v>1173</v>
      </c>
      <c r="L17" s="2" t="s">
        <v>4731</v>
      </c>
      <c r="M17" s="2" t="s">
        <v>1086</v>
      </c>
      <c r="N17" s="2" t="s">
        <v>4434</v>
      </c>
      <c r="O17" s="2" t="s">
        <v>1175</v>
      </c>
      <c r="P17" s="4" t="s">
        <v>567</v>
      </c>
      <c r="Q17" s="2" t="s">
        <v>511</v>
      </c>
      <c r="R17" s="2" t="s">
        <v>42</v>
      </c>
      <c r="S17" s="2">
        <v>15857</v>
      </c>
      <c r="T17" s="2" t="s">
        <v>1176</v>
      </c>
      <c r="U17" s="13">
        <v>41.456931884237498</v>
      </c>
      <c r="V17" s="31">
        <v>-78.559207617858505</v>
      </c>
      <c r="W17" s="24"/>
      <c r="X17" s="24" t="str">
        <f>CONCATENATE(PackMod[[#This Row],[Production]]," ",PackMod[[#This Row],[Production Units]])</f>
        <v xml:space="preserve"> </v>
      </c>
      <c r="Y17" s="37"/>
      <c r="Z17" s="2"/>
      <c r="AA17" s="2" t="s">
        <v>1158</v>
      </c>
      <c r="AB17" s="2" t="s">
        <v>1159</v>
      </c>
      <c r="AC17" s="2" t="s">
        <v>1160</v>
      </c>
      <c r="AD17" s="2" t="s">
        <v>1161</v>
      </c>
      <c r="AE17" s="2" t="s">
        <v>42</v>
      </c>
      <c r="AF17" s="2" t="s">
        <v>49</v>
      </c>
      <c r="AG17" s="3">
        <v>44421</v>
      </c>
      <c r="AH17" s="2" t="s">
        <v>1162</v>
      </c>
      <c r="AI17" s="2" t="s">
        <v>1177</v>
      </c>
      <c r="AJ17" s="2" t="s">
        <v>4316</v>
      </c>
    </row>
    <row r="18" spans="1:36" x14ac:dyDescent="0.2">
      <c r="A18" s="12">
        <v>5018</v>
      </c>
      <c r="B18" s="12"/>
      <c r="C18" s="12"/>
      <c r="D18" s="4" t="s">
        <v>31</v>
      </c>
      <c r="E18" s="4" t="s">
        <v>4710</v>
      </c>
      <c r="F18" s="4"/>
      <c r="G18" s="4" t="s">
        <v>4269</v>
      </c>
      <c r="H18" s="2" t="s">
        <v>719</v>
      </c>
      <c r="I18" s="2" t="s">
        <v>1178</v>
      </c>
      <c r="J18" s="4" t="s">
        <v>34</v>
      </c>
      <c r="K18" s="2" t="s">
        <v>1179</v>
      </c>
      <c r="L18" s="2" t="s">
        <v>4731</v>
      </c>
      <c r="M18" s="2" t="s">
        <v>1152</v>
      </c>
      <c r="N18" s="2" t="s">
        <v>4434</v>
      </c>
      <c r="O18" s="2" t="s">
        <v>1175</v>
      </c>
      <c r="P18" s="4" t="s">
        <v>567</v>
      </c>
      <c r="Q18" s="2" t="s">
        <v>511</v>
      </c>
      <c r="R18" s="2" t="s">
        <v>42</v>
      </c>
      <c r="S18" s="2">
        <v>15857</v>
      </c>
      <c r="T18" s="2" t="s">
        <v>1176</v>
      </c>
      <c r="U18" s="13">
        <v>41.456931884237498</v>
      </c>
      <c r="V18" s="31">
        <v>-78.559207617858505</v>
      </c>
      <c r="W18" s="24"/>
      <c r="X18" s="24" t="str">
        <f>CONCATENATE(PackMod[[#This Row],[Production]]," ",PackMod[[#This Row],[Production Units]])</f>
        <v xml:space="preserve"> </v>
      </c>
      <c r="Y18" s="37"/>
      <c r="Z18" s="2"/>
      <c r="AA18" s="2" t="s">
        <v>1158</v>
      </c>
      <c r="AB18" s="2" t="s">
        <v>1159</v>
      </c>
      <c r="AC18" s="2" t="s">
        <v>1160</v>
      </c>
      <c r="AD18" s="2" t="s">
        <v>1161</v>
      </c>
      <c r="AE18" s="2" t="s">
        <v>42</v>
      </c>
      <c r="AF18" s="2" t="s">
        <v>49</v>
      </c>
      <c r="AG18" s="3">
        <v>44435</v>
      </c>
      <c r="AH18" s="2" t="s">
        <v>1162</v>
      </c>
      <c r="AI18" s="2"/>
      <c r="AJ18" s="2" t="s">
        <v>4316</v>
      </c>
    </row>
    <row r="19" spans="1:36" x14ac:dyDescent="0.2">
      <c r="A19" s="12">
        <v>5019</v>
      </c>
      <c r="B19" s="12"/>
      <c r="C19" s="12"/>
      <c r="D19" s="4" t="s">
        <v>31</v>
      </c>
      <c r="E19" s="4" t="s">
        <v>4710</v>
      </c>
      <c r="F19" s="4"/>
      <c r="G19" s="4" t="s">
        <v>4269</v>
      </c>
      <c r="H19" s="2" t="s">
        <v>719</v>
      </c>
      <c r="I19" s="2" t="s">
        <v>1178</v>
      </c>
      <c r="J19" s="4" t="s">
        <v>34</v>
      </c>
      <c r="K19" s="2" t="s">
        <v>1180</v>
      </c>
      <c r="L19" s="2" t="s">
        <v>4731</v>
      </c>
      <c r="M19" s="2" t="s">
        <v>1086</v>
      </c>
      <c r="N19" s="2" t="s">
        <v>4434</v>
      </c>
      <c r="O19" s="2" t="s">
        <v>1181</v>
      </c>
      <c r="P19" s="4" t="s">
        <v>1182</v>
      </c>
      <c r="Q19" s="2" t="s">
        <v>251</v>
      </c>
      <c r="R19" s="2" t="s">
        <v>381</v>
      </c>
      <c r="S19" s="2">
        <v>22435</v>
      </c>
      <c r="T19" s="2" t="s">
        <v>1183</v>
      </c>
      <c r="U19" s="13">
        <v>32.5388032622566</v>
      </c>
      <c r="V19" s="31">
        <v>-116.918655116274</v>
      </c>
      <c r="W19" s="24"/>
      <c r="X19" s="24" t="str">
        <f>CONCATENATE(PackMod[[#This Row],[Production]]," ",PackMod[[#This Row],[Production Units]])</f>
        <v xml:space="preserve"> </v>
      </c>
      <c r="Y19" s="37"/>
      <c r="Z19" s="2"/>
      <c r="AA19" s="2" t="s">
        <v>1158</v>
      </c>
      <c r="AB19" s="2" t="s">
        <v>1159</v>
      </c>
      <c r="AC19" s="2" t="s">
        <v>1160</v>
      </c>
      <c r="AD19" s="2" t="s">
        <v>1161</v>
      </c>
      <c r="AE19" s="2" t="s">
        <v>42</v>
      </c>
      <c r="AF19" s="2" t="s">
        <v>49</v>
      </c>
      <c r="AG19" s="3">
        <v>44421</v>
      </c>
      <c r="AH19" s="2" t="s">
        <v>1162</v>
      </c>
      <c r="AI19" s="2"/>
      <c r="AJ19" s="2" t="s">
        <v>4316</v>
      </c>
    </row>
    <row r="20" spans="1:36" x14ac:dyDescent="0.2">
      <c r="A20" s="12">
        <v>5020</v>
      </c>
      <c r="B20" s="12"/>
      <c r="C20" s="12"/>
      <c r="D20" s="4" t="s">
        <v>31</v>
      </c>
      <c r="E20" s="4" t="s">
        <v>4710</v>
      </c>
      <c r="F20" s="4"/>
      <c r="G20" s="4" t="s">
        <v>4269</v>
      </c>
      <c r="H20" s="2" t="s">
        <v>719</v>
      </c>
      <c r="I20" s="2" t="s">
        <v>1184</v>
      </c>
      <c r="J20" s="4" t="s">
        <v>34</v>
      </c>
      <c r="K20" s="2" t="s">
        <v>1185</v>
      </c>
      <c r="L20" s="2" t="s">
        <v>4731</v>
      </c>
      <c r="M20" s="2" t="s">
        <v>392</v>
      </c>
      <c r="N20" s="2" t="s">
        <v>4357</v>
      </c>
      <c r="O20" s="2" t="s">
        <v>1187</v>
      </c>
      <c r="P20" s="4" t="s">
        <v>1188</v>
      </c>
      <c r="Q20" s="2" t="s">
        <v>756</v>
      </c>
      <c r="R20" s="2" t="s">
        <v>42</v>
      </c>
      <c r="S20" s="12">
        <v>53226</v>
      </c>
      <c r="T20" s="30" t="s">
        <v>1189</v>
      </c>
      <c r="U20" s="13">
        <v>43.047413649137603</v>
      </c>
      <c r="V20" s="31">
        <v>-88.0539510736251</v>
      </c>
      <c r="W20" s="24"/>
      <c r="X20" s="24" t="str">
        <f>CONCATENATE(PackMod[[#This Row],[Production]]," ",PackMod[[#This Row],[Production Units]])</f>
        <v xml:space="preserve"> </v>
      </c>
      <c r="Y20" s="24"/>
      <c r="Z20" s="12"/>
      <c r="AA20" s="2" t="s">
        <v>1184</v>
      </c>
      <c r="AB20" s="2" t="s">
        <v>1186</v>
      </c>
      <c r="AC20" s="2" t="s">
        <v>1190</v>
      </c>
      <c r="AD20" s="2" t="s">
        <v>511</v>
      </c>
      <c r="AE20" s="2" t="s">
        <v>42</v>
      </c>
      <c r="AF20" s="2" t="s">
        <v>49</v>
      </c>
      <c r="AG20" s="3">
        <v>44421</v>
      </c>
      <c r="AH20" s="2" t="s">
        <v>1191</v>
      </c>
      <c r="AI20" s="2" t="s">
        <v>1192</v>
      </c>
      <c r="AJ20" s="2" t="s">
        <v>4316</v>
      </c>
    </row>
    <row r="21" spans="1:36" x14ac:dyDescent="0.2">
      <c r="A21" s="12">
        <v>5021</v>
      </c>
      <c r="B21" s="12"/>
      <c r="C21" s="12"/>
      <c r="D21" s="11" t="s">
        <v>31</v>
      </c>
      <c r="E21" s="4" t="s">
        <v>4710</v>
      </c>
      <c r="F21" s="11"/>
      <c r="G21" s="4" t="s">
        <v>4269</v>
      </c>
      <c r="H21" s="9" t="s">
        <v>719</v>
      </c>
      <c r="I21" s="9" t="s">
        <v>1193</v>
      </c>
      <c r="J21" s="11" t="s">
        <v>61</v>
      </c>
      <c r="K21" s="9" t="s">
        <v>1193</v>
      </c>
      <c r="L21" s="2" t="s">
        <v>4732</v>
      </c>
      <c r="M21" s="9" t="s">
        <v>1093</v>
      </c>
      <c r="N21" s="9" t="s">
        <v>4496</v>
      </c>
      <c r="O21" s="9" t="s">
        <v>1195</v>
      </c>
      <c r="P21" s="11" t="s">
        <v>1196</v>
      </c>
      <c r="Q21" s="9" t="s">
        <v>405</v>
      </c>
      <c r="R21" s="9" t="s">
        <v>42</v>
      </c>
      <c r="S21" s="9">
        <v>90670</v>
      </c>
      <c r="T21" s="9" t="s">
        <v>1197</v>
      </c>
      <c r="U21" s="32">
        <v>33.56</v>
      </c>
      <c r="V21" s="39">
        <v>-118.5</v>
      </c>
      <c r="W21" s="32">
        <v>100</v>
      </c>
      <c r="X21" s="40" t="str">
        <f>CONCATENATE(PackMod[[#This Row],[Production]]," ",PackMod[[#This Row],[Production Units]])</f>
        <v xml:space="preserve"> </v>
      </c>
      <c r="Y21" s="32"/>
      <c r="Z21" s="9"/>
      <c r="AA21" s="9" t="s">
        <v>1193</v>
      </c>
      <c r="AB21" s="9" t="s">
        <v>1194</v>
      </c>
      <c r="AC21" s="9" t="s">
        <v>1196</v>
      </c>
      <c r="AD21" s="9" t="s">
        <v>405</v>
      </c>
      <c r="AE21" s="9" t="s">
        <v>42</v>
      </c>
      <c r="AF21" s="9"/>
      <c r="AG21" s="9"/>
      <c r="AH21" s="9" t="s">
        <v>1198</v>
      </c>
      <c r="AI21" s="9" t="s">
        <v>1199</v>
      </c>
      <c r="AJ21" s="2" t="s">
        <v>4316</v>
      </c>
    </row>
    <row r="22" spans="1:36" x14ac:dyDescent="0.2">
      <c r="A22" s="12">
        <v>5022</v>
      </c>
      <c r="B22" s="12"/>
      <c r="C22" s="12"/>
      <c r="D22" s="4" t="s">
        <v>31</v>
      </c>
      <c r="E22" s="4" t="s">
        <v>4710</v>
      </c>
      <c r="F22" s="4"/>
      <c r="G22" s="4" t="s">
        <v>4269</v>
      </c>
      <c r="H22" s="2" t="s">
        <v>719</v>
      </c>
      <c r="I22" s="42" t="s">
        <v>1200</v>
      </c>
      <c r="J22" s="4" t="s">
        <v>61</v>
      </c>
      <c r="K22" s="2" t="s">
        <v>1200</v>
      </c>
      <c r="L22" s="2" t="s">
        <v>4732</v>
      </c>
      <c r="M22" s="2" t="s">
        <v>1093</v>
      </c>
      <c r="N22" s="2" t="s">
        <v>4435</v>
      </c>
      <c r="O22" s="2" t="s">
        <v>1202</v>
      </c>
      <c r="P22" s="4" t="s">
        <v>1203</v>
      </c>
      <c r="Q22" s="2" t="s">
        <v>405</v>
      </c>
      <c r="R22" s="2" t="s">
        <v>42</v>
      </c>
      <c r="S22" s="2">
        <v>92626</v>
      </c>
      <c r="T22" s="2" t="s">
        <v>1204</v>
      </c>
      <c r="U22" s="13">
        <v>33.697463913628098</v>
      </c>
      <c r="V22" s="31">
        <v>-117.930018258635</v>
      </c>
      <c r="W22" s="24">
        <v>35</v>
      </c>
      <c r="X22" s="24" t="str">
        <f>CONCATENATE(PackMod[[#This Row],[Production]]," ",PackMod[[#This Row],[Production Units]])</f>
        <v xml:space="preserve"> </v>
      </c>
      <c r="Y22" s="24"/>
      <c r="Z22" s="12"/>
      <c r="AA22" s="2" t="s">
        <v>1200</v>
      </c>
      <c r="AB22" s="2" t="s">
        <v>1201</v>
      </c>
      <c r="AC22" s="2" t="s">
        <v>1203</v>
      </c>
      <c r="AD22" s="2" t="s">
        <v>405</v>
      </c>
      <c r="AE22" s="2" t="s">
        <v>42</v>
      </c>
      <c r="AF22" s="2" t="s">
        <v>49</v>
      </c>
      <c r="AG22" s="3">
        <v>44774</v>
      </c>
      <c r="AH22" s="2" t="s">
        <v>1205</v>
      </c>
      <c r="AI22" s="2" t="s">
        <v>1206</v>
      </c>
      <c r="AJ22" s="2" t="s">
        <v>4316</v>
      </c>
    </row>
    <row r="23" spans="1:36" x14ac:dyDescent="0.2">
      <c r="A23" s="12">
        <v>5023</v>
      </c>
      <c r="B23" s="12"/>
      <c r="C23" s="12"/>
      <c r="D23" s="43" t="s">
        <v>31</v>
      </c>
      <c r="E23" s="4" t="s">
        <v>4710</v>
      </c>
      <c r="F23" s="43"/>
      <c r="G23" s="4" t="s">
        <v>4269</v>
      </c>
      <c r="H23" s="44" t="s">
        <v>719</v>
      </c>
      <c r="I23" s="44" t="s">
        <v>1207</v>
      </c>
      <c r="J23" s="43" t="s">
        <v>61</v>
      </c>
      <c r="K23" s="44" t="s">
        <v>1207</v>
      </c>
      <c r="L23" s="2" t="s">
        <v>4732</v>
      </c>
      <c r="M23" s="44" t="s">
        <v>1093</v>
      </c>
      <c r="N23" s="44" t="s">
        <v>4497</v>
      </c>
      <c r="O23" s="44" t="s">
        <v>1209</v>
      </c>
      <c r="P23" s="43" t="s">
        <v>1210</v>
      </c>
      <c r="Q23" s="44" t="s">
        <v>756</v>
      </c>
      <c r="R23" s="44" t="s">
        <v>42</v>
      </c>
      <c r="S23" s="44">
        <v>53511</v>
      </c>
      <c r="T23" s="44" t="s">
        <v>1211</v>
      </c>
      <c r="U23" s="45">
        <v>41.5</v>
      </c>
      <c r="V23" s="46">
        <v>-93.64</v>
      </c>
      <c r="W23" s="45">
        <v>12</v>
      </c>
      <c r="X23" s="109" t="str">
        <f>CONCATENATE(PackMod[[#This Row],[Production]]," ",PackMod[[#This Row],[Production Units]])</f>
        <v xml:space="preserve"> </v>
      </c>
      <c r="Y23" s="45"/>
      <c r="Z23" s="44"/>
      <c r="AA23" s="44" t="s">
        <v>1207</v>
      </c>
      <c r="AB23" s="44" t="s">
        <v>1208</v>
      </c>
      <c r="AC23" s="44" t="s">
        <v>1212</v>
      </c>
      <c r="AD23" s="44" t="s">
        <v>756</v>
      </c>
      <c r="AE23" s="44" t="s">
        <v>42</v>
      </c>
      <c r="AF23" s="44" t="s">
        <v>73</v>
      </c>
      <c r="AG23" s="47">
        <v>44774</v>
      </c>
      <c r="AH23" s="44" t="s">
        <v>1213</v>
      </c>
      <c r="AI23" s="44" t="s">
        <v>1214</v>
      </c>
      <c r="AJ23" s="2" t="s">
        <v>4316</v>
      </c>
    </row>
    <row r="24" spans="1:36" x14ac:dyDescent="0.2">
      <c r="A24" s="12">
        <v>5024</v>
      </c>
      <c r="B24" s="12"/>
      <c r="C24" s="12"/>
      <c r="D24" s="4" t="s">
        <v>31</v>
      </c>
      <c r="E24" s="4" t="s">
        <v>4710</v>
      </c>
      <c r="F24" s="4"/>
      <c r="G24" s="4" t="s">
        <v>4269</v>
      </c>
      <c r="H24" s="2" t="s">
        <v>719</v>
      </c>
      <c r="I24" s="2" t="s">
        <v>711</v>
      </c>
      <c r="J24" s="4" t="s">
        <v>34</v>
      </c>
      <c r="K24" s="2" t="s">
        <v>711</v>
      </c>
      <c r="L24" s="2" t="s">
        <v>4732</v>
      </c>
      <c r="M24" s="2" t="s">
        <v>1093</v>
      </c>
      <c r="N24" s="2" t="s">
        <v>4378</v>
      </c>
      <c r="O24" s="2" t="s">
        <v>713</v>
      </c>
      <c r="P24" s="4" t="s">
        <v>714</v>
      </c>
      <c r="Q24" s="2" t="s">
        <v>25</v>
      </c>
      <c r="R24" s="2" t="s">
        <v>66</v>
      </c>
      <c r="S24" s="2" t="s">
        <v>715</v>
      </c>
      <c r="T24" s="2" t="s">
        <v>716</v>
      </c>
      <c r="U24" s="13">
        <v>45.556091015749701</v>
      </c>
      <c r="V24" s="31">
        <v>-73.425185844494905</v>
      </c>
      <c r="W24" s="37">
        <v>228</v>
      </c>
      <c r="X24" s="37" t="str">
        <f>CONCATENATE(PackMod[[#This Row],[Production]]," ",PackMod[[#This Row],[Production Units]])</f>
        <v xml:space="preserve"> </v>
      </c>
      <c r="Y24" s="37"/>
      <c r="Z24" s="2"/>
      <c r="AA24" s="2" t="s">
        <v>711</v>
      </c>
      <c r="AB24" s="2" t="s">
        <v>712</v>
      </c>
      <c r="AC24" s="2" t="s">
        <v>714</v>
      </c>
      <c r="AD24" s="2" t="s">
        <v>25</v>
      </c>
      <c r="AE24" s="2" t="s">
        <v>66</v>
      </c>
      <c r="AF24" s="2" t="s">
        <v>49</v>
      </c>
      <c r="AG24" s="3">
        <v>44414</v>
      </c>
      <c r="AH24" s="2" t="s">
        <v>1215</v>
      </c>
      <c r="AI24" s="2"/>
      <c r="AJ24" s="2" t="s">
        <v>4316</v>
      </c>
    </row>
    <row r="25" spans="1:36" x14ac:dyDescent="0.2">
      <c r="A25" s="68">
        <v>5025</v>
      </c>
      <c r="B25" s="108"/>
      <c r="C25" s="68"/>
      <c r="D25" s="69" t="s">
        <v>113</v>
      </c>
      <c r="E25" s="69" t="s">
        <v>4719</v>
      </c>
      <c r="F25" s="69">
        <v>2025</v>
      </c>
      <c r="G25" s="69" t="s">
        <v>4269</v>
      </c>
      <c r="H25" s="70" t="s">
        <v>719</v>
      </c>
      <c r="I25" s="76" t="s">
        <v>4308</v>
      </c>
      <c r="J25" s="69" t="s">
        <v>61</v>
      </c>
      <c r="K25" s="70" t="s">
        <v>4307</v>
      </c>
      <c r="L25" s="2" t="s">
        <v>4732</v>
      </c>
      <c r="M25" s="70" t="s">
        <v>1093</v>
      </c>
      <c r="N25" s="70" t="s">
        <v>4418</v>
      </c>
      <c r="O25" s="70" t="s">
        <v>723</v>
      </c>
      <c r="P25" s="69" t="s">
        <v>724</v>
      </c>
      <c r="Q25" s="70" t="s">
        <v>725</v>
      </c>
      <c r="R25" s="70" t="s">
        <v>42</v>
      </c>
      <c r="S25" s="70">
        <v>42740</v>
      </c>
      <c r="T25" s="70"/>
      <c r="U25" s="71">
        <v>37.6</v>
      </c>
      <c r="V25" s="77">
        <v>-85.9</v>
      </c>
      <c r="W25" s="73">
        <v>5000</v>
      </c>
      <c r="X25" s="73" t="str">
        <f>CONCATENATE(PackMod[[#This Row],[Production]]," ",PackMod[[#This Row],[Production Units]])</f>
        <v>86 GWh/Yr</v>
      </c>
      <c r="Y25" s="78">
        <v>86</v>
      </c>
      <c r="Z25" s="70" t="s">
        <v>738</v>
      </c>
      <c r="AA25" s="70" t="s">
        <v>727</v>
      </c>
      <c r="AB25" s="79" t="s">
        <v>722</v>
      </c>
      <c r="AC25" s="70" t="s">
        <v>728</v>
      </c>
      <c r="AD25" s="70" t="s">
        <v>729</v>
      </c>
      <c r="AE25" s="70" t="s">
        <v>730</v>
      </c>
      <c r="AF25" s="70" t="s">
        <v>49</v>
      </c>
      <c r="AG25" s="75">
        <v>44777</v>
      </c>
      <c r="AH25" s="80" t="s">
        <v>1217</v>
      </c>
      <c r="AI25" s="70" t="s">
        <v>732</v>
      </c>
      <c r="AJ25" s="70" t="s">
        <v>4316</v>
      </c>
    </row>
    <row r="26" spans="1:36" x14ac:dyDescent="0.2">
      <c r="A26" s="68">
        <v>5026</v>
      </c>
      <c r="B26" s="108"/>
      <c r="C26" s="68"/>
      <c r="D26" s="69" t="s">
        <v>113</v>
      </c>
      <c r="E26" s="69" t="s">
        <v>4719</v>
      </c>
      <c r="F26" s="69">
        <v>2025</v>
      </c>
      <c r="G26" s="69" t="s">
        <v>4269</v>
      </c>
      <c r="H26" s="70" t="s">
        <v>719</v>
      </c>
      <c r="I26" s="76" t="s">
        <v>4308</v>
      </c>
      <c r="J26" s="69" t="s">
        <v>61</v>
      </c>
      <c r="K26" s="81" t="s">
        <v>4309</v>
      </c>
      <c r="L26" s="2" t="s">
        <v>4732</v>
      </c>
      <c r="M26" s="70" t="s">
        <v>1093</v>
      </c>
      <c r="N26" s="70" t="s">
        <v>4419</v>
      </c>
      <c r="O26" s="70" t="s">
        <v>734</v>
      </c>
      <c r="P26" s="69" t="s">
        <v>735</v>
      </c>
      <c r="Q26" s="70" t="s">
        <v>736</v>
      </c>
      <c r="R26" s="70" t="s">
        <v>42</v>
      </c>
      <c r="S26" s="70">
        <v>38069</v>
      </c>
      <c r="T26" s="70"/>
      <c r="U26" s="71">
        <v>35.402915620047601</v>
      </c>
      <c r="V26" s="77">
        <v>-89.417311946036904</v>
      </c>
      <c r="W26" s="73">
        <v>5800</v>
      </c>
      <c r="X26" s="73" t="str">
        <f>CONCATENATE(PackMod[[#This Row],[Production]]," ",PackMod[[#This Row],[Production Units]])</f>
        <v>43 GWh/Yr</v>
      </c>
      <c r="Y26" s="78">
        <v>43</v>
      </c>
      <c r="Z26" s="70" t="s">
        <v>738</v>
      </c>
      <c r="AA26" s="70" t="s">
        <v>727</v>
      </c>
      <c r="AB26" s="79" t="s">
        <v>722</v>
      </c>
      <c r="AC26" s="70" t="s">
        <v>728</v>
      </c>
      <c r="AD26" s="70" t="s">
        <v>729</v>
      </c>
      <c r="AE26" s="70" t="s">
        <v>730</v>
      </c>
      <c r="AF26" s="70" t="s">
        <v>49</v>
      </c>
      <c r="AG26" s="75">
        <v>44777</v>
      </c>
      <c r="AH26" s="70" t="s">
        <v>737</v>
      </c>
      <c r="AI26" s="70" t="s">
        <v>732</v>
      </c>
      <c r="AJ26" s="70" t="s">
        <v>4316</v>
      </c>
    </row>
    <row r="27" spans="1:36" x14ac:dyDescent="0.2">
      <c r="A27" s="12">
        <v>5027</v>
      </c>
      <c r="B27" s="12"/>
      <c r="C27" s="12"/>
      <c r="D27" s="4" t="s">
        <v>31</v>
      </c>
      <c r="E27" s="4" t="s">
        <v>4710</v>
      </c>
      <c r="F27" s="4"/>
      <c r="G27" s="4" t="s">
        <v>4269</v>
      </c>
      <c r="H27" s="2" t="s">
        <v>719</v>
      </c>
      <c r="I27" s="2" t="s">
        <v>1218</v>
      </c>
      <c r="J27" s="4" t="s">
        <v>61</v>
      </c>
      <c r="K27" s="2" t="s">
        <v>1219</v>
      </c>
      <c r="L27" s="2" t="s">
        <v>4732</v>
      </c>
      <c r="M27" s="2" t="s">
        <v>1093</v>
      </c>
      <c r="N27" s="2" t="s">
        <v>4436</v>
      </c>
      <c r="O27" s="2" t="s">
        <v>1221</v>
      </c>
      <c r="P27" s="4" t="s">
        <v>1222</v>
      </c>
      <c r="Q27" s="2" t="s">
        <v>1223</v>
      </c>
      <c r="R27" s="2" t="s">
        <v>42</v>
      </c>
      <c r="S27" s="2">
        <v>29651</v>
      </c>
      <c r="T27" s="2" t="s">
        <v>4292</v>
      </c>
      <c r="U27" s="13">
        <v>34.8946479772789</v>
      </c>
      <c r="V27" s="31">
        <v>-82.180365673943697</v>
      </c>
      <c r="W27" s="24">
        <v>120</v>
      </c>
      <c r="X27" s="24" t="str">
        <f>CONCATENATE(PackMod[[#This Row],[Production]]," ",PackMod[[#This Row],[Production Units]])</f>
        <v>22500 units/yr</v>
      </c>
      <c r="Y27" s="16">
        <v>22500</v>
      </c>
      <c r="Z27" s="48" t="s">
        <v>1231</v>
      </c>
      <c r="AA27" s="2" t="s">
        <v>1225</v>
      </c>
      <c r="AB27" s="2" t="s">
        <v>1226</v>
      </c>
      <c r="AC27" s="2" t="s">
        <v>1227</v>
      </c>
      <c r="AD27" s="2" t="s">
        <v>1228</v>
      </c>
      <c r="AE27" s="2" t="s">
        <v>558</v>
      </c>
      <c r="AF27" s="2" t="s">
        <v>1079</v>
      </c>
      <c r="AG27" s="3">
        <v>44417</v>
      </c>
      <c r="AH27" s="2" t="s">
        <v>1229</v>
      </c>
      <c r="AI27" s="2" t="s">
        <v>1230</v>
      </c>
      <c r="AJ27" s="2" t="s">
        <v>4316</v>
      </c>
    </row>
    <row r="28" spans="1:36" x14ac:dyDescent="0.2">
      <c r="A28" s="12">
        <v>5028</v>
      </c>
      <c r="B28" s="12"/>
      <c r="C28" s="12"/>
      <c r="D28" s="4" t="s">
        <v>31</v>
      </c>
      <c r="E28" s="4" t="s">
        <v>4710</v>
      </c>
      <c r="F28" s="4"/>
      <c r="G28" s="4" t="s">
        <v>4269</v>
      </c>
      <c r="H28" s="2" t="s">
        <v>719</v>
      </c>
      <c r="I28" s="2" t="s">
        <v>1232</v>
      </c>
      <c r="J28" s="4" t="s">
        <v>34</v>
      </c>
      <c r="K28" s="2" t="s">
        <v>1232</v>
      </c>
      <c r="L28" s="2" t="s">
        <v>4732</v>
      </c>
      <c r="M28" s="2" t="s">
        <v>1093</v>
      </c>
      <c r="N28" s="2" t="s">
        <v>4437</v>
      </c>
      <c r="O28" s="2" t="s">
        <v>1234</v>
      </c>
      <c r="P28" s="4" t="s">
        <v>1235</v>
      </c>
      <c r="Q28" s="2" t="s">
        <v>938</v>
      </c>
      <c r="R28" s="2" t="s">
        <v>42</v>
      </c>
      <c r="S28" s="2">
        <v>34243</v>
      </c>
      <c r="T28" s="2" t="s">
        <v>1236</v>
      </c>
      <c r="U28" s="13">
        <v>27.4174068288131</v>
      </c>
      <c r="V28" s="31">
        <v>-82.545678987562297</v>
      </c>
      <c r="W28" s="24">
        <v>15</v>
      </c>
      <c r="X28" s="24" t="str">
        <f>CONCATENATE(PackMod[[#This Row],[Production]]," ",PackMod[[#This Row],[Production Units]])</f>
        <v xml:space="preserve"> </v>
      </c>
      <c r="Y28" s="16"/>
      <c r="Z28" s="48"/>
      <c r="AA28" s="2" t="s">
        <v>1237</v>
      </c>
      <c r="AB28" s="2" t="s">
        <v>1233</v>
      </c>
      <c r="AC28" s="2" t="s">
        <v>1235</v>
      </c>
      <c r="AD28" s="2" t="s">
        <v>938</v>
      </c>
      <c r="AE28" s="2" t="s">
        <v>42</v>
      </c>
      <c r="AF28" s="2" t="s">
        <v>49</v>
      </c>
      <c r="AG28" s="3">
        <v>44781</v>
      </c>
      <c r="AH28" s="2" t="s">
        <v>1238</v>
      </c>
      <c r="AI28" s="2" t="s">
        <v>1239</v>
      </c>
      <c r="AJ28" s="2" t="s">
        <v>4316</v>
      </c>
    </row>
    <row r="29" spans="1:36" ht="73.5" customHeight="1" x14ac:dyDescent="0.2">
      <c r="A29" s="68">
        <v>5029</v>
      </c>
      <c r="B29" s="108"/>
      <c r="C29" s="68"/>
      <c r="D29" s="69" t="s">
        <v>113</v>
      </c>
      <c r="E29" s="69" t="s">
        <v>4714</v>
      </c>
      <c r="F29" s="69" t="s">
        <v>4718</v>
      </c>
      <c r="G29" s="69" t="s">
        <v>4269</v>
      </c>
      <c r="H29" s="70" t="s">
        <v>719</v>
      </c>
      <c r="I29" s="70" t="s">
        <v>739</v>
      </c>
      <c r="J29" s="69" t="s">
        <v>61</v>
      </c>
      <c r="K29" s="70" t="s">
        <v>739</v>
      </c>
      <c r="L29" s="2" t="s">
        <v>4732</v>
      </c>
      <c r="M29" s="70" t="s">
        <v>1093</v>
      </c>
      <c r="N29" s="79" t="s">
        <v>4438</v>
      </c>
      <c r="O29" s="70" t="s">
        <v>741</v>
      </c>
      <c r="P29" s="69" t="s">
        <v>91</v>
      </c>
      <c r="Q29" s="70" t="s">
        <v>25</v>
      </c>
      <c r="R29" s="70" t="s">
        <v>66</v>
      </c>
      <c r="S29" s="70" t="s">
        <v>742</v>
      </c>
      <c r="T29" s="70">
        <v>781610860</v>
      </c>
      <c r="U29" s="71">
        <v>45.62</v>
      </c>
      <c r="V29" s="77">
        <v>-73.5</v>
      </c>
      <c r="W29" s="73"/>
      <c r="X29" s="73" t="str">
        <f>CONCATENATE(PackMod[[#This Row],[Production]]," ",PackMod[[#This Row],[Production Units]])</f>
        <v>60 GWh/Yr</v>
      </c>
      <c r="Y29" s="78">
        <v>60</v>
      </c>
      <c r="Z29" s="70" t="s">
        <v>738</v>
      </c>
      <c r="AA29" s="70" t="s">
        <v>739</v>
      </c>
      <c r="AB29" s="79" t="s">
        <v>740</v>
      </c>
      <c r="AC29" s="70" t="s">
        <v>744</v>
      </c>
      <c r="AD29" s="70" t="s">
        <v>745</v>
      </c>
      <c r="AE29" s="70" t="s">
        <v>604</v>
      </c>
      <c r="AF29" s="70" t="s">
        <v>73</v>
      </c>
      <c r="AG29" s="75">
        <v>44777</v>
      </c>
      <c r="AH29" s="80" t="s">
        <v>746</v>
      </c>
      <c r="AI29" s="70" t="s">
        <v>726</v>
      </c>
      <c r="AJ29" s="70" t="s">
        <v>4316</v>
      </c>
    </row>
    <row r="30" spans="1:36" x14ac:dyDescent="0.2">
      <c r="A30" s="12">
        <v>5030</v>
      </c>
      <c r="B30" s="12"/>
      <c r="C30" s="12"/>
      <c r="D30" s="4" t="s">
        <v>31</v>
      </c>
      <c r="E30" s="4" t="s">
        <v>4710</v>
      </c>
      <c r="F30" s="4"/>
      <c r="G30" s="4" t="s">
        <v>4269</v>
      </c>
      <c r="H30" s="2" t="s">
        <v>719</v>
      </c>
      <c r="I30" s="2" t="s">
        <v>1240</v>
      </c>
      <c r="J30" s="4" t="s">
        <v>61</v>
      </c>
      <c r="K30" s="2" t="s">
        <v>1240</v>
      </c>
      <c r="L30" s="2" t="s">
        <v>4731</v>
      </c>
      <c r="M30" s="2" t="s">
        <v>1073</v>
      </c>
      <c r="N30" s="2" t="s">
        <v>4439</v>
      </c>
      <c r="O30" s="2" t="s">
        <v>1242</v>
      </c>
      <c r="P30" s="4" t="s">
        <v>1243</v>
      </c>
      <c r="Q30" s="2" t="s">
        <v>25</v>
      </c>
      <c r="R30" s="2" t="s">
        <v>66</v>
      </c>
      <c r="S30" s="2" t="s">
        <v>1244</v>
      </c>
      <c r="T30" s="2" t="s">
        <v>1245</v>
      </c>
      <c r="U30" s="13">
        <v>45.396162690508397</v>
      </c>
      <c r="V30" s="31">
        <v>-71.974292917721101</v>
      </c>
      <c r="W30" s="24">
        <v>22</v>
      </c>
      <c r="X30" s="24" t="str">
        <f>CONCATENATE(PackMod[[#This Row],[Production]]," ",PackMod[[#This Row],[Production Units]])</f>
        <v xml:space="preserve"> </v>
      </c>
      <c r="Y30" s="16"/>
      <c r="Z30" s="2"/>
      <c r="AA30" s="2" t="s">
        <v>1240</v>
      </c>
      <c r="AB30" s="2" t="s">
        <v>1241</v>
      </c>
      <c r="AC30" s="2" t="s">
        <v>1243</v>
      </c>
      <c r="AD30" s="2" t="s">
        <v>25</v>
      </c>
      <c r="AE30" s="2" t="s">
        <v>66</v>
      </c>
      <c r="AF30" s="2" t="s">
        <v>49</v>
      </c>
      <c r="AG30" s="3">
        <v>44781</v>
      </c>
      <c r="AH30" s="2" t="s">
        <v>1246</v>
      </c>
      <c r="AI30" s="2" t="s">
        <v>1247</v>
      </c>
      <c r="AJ30" s="2" t="s">
        <v>4316</v>
      </c>
    </row>
    <row r="31" spans="1:36" x14ac:dyDescent="0.2">
      <c r="A31" s="12">
        <v>5031</v>
      </c>
      <c r="B31" s="12"/>
      <c r="C31" s="12"/>
      <c r="D31" s="4" t="s">
        <v>31</v>
      </c>
      <c r="E31" s="4" t="s">
        <v>4710</v>
      </c>
      <c r="F31" s="4"/>
      <c r="G31" s="4" t="s">
        <v>4269</v>
      </c>
      <c r="H31" s="2" t="s">
        <v>719</v>
      </c>
      <c r="I31" s="2" t="s">
        <v>1248</v>
      </c>
      <c r="J31" s="4" t="s">
        <v>61</v>
      </c>
      <c r="K31" s="2" t="s">
        <v>1248</v>
      </c>
      <c r="L31" s="2" t="s">
        <v>4732</v>
      </c>
      <c r="M31" s="2" t="s">
        <v>1093</v>
      </c>
      <c r="N31" s="2" t="s">
        <v>4440</v>
      </c>
      <c r="O31" s="2" t="s">
        <v>1250</v>
      </c>
      <c r="P31" s="4" t="s">
        <v>1251</v>
      </c>
      <c r="Q31" s="2" t="s">
        <v>511</v>
      </c>
      <c r="R31" s="2" t="s">
        <v>42</v>
      </c>
      <c r="S31" s="2">
        <v>15522</v>
      </c>
      <c r="T31" s="2" t="s">
        <v>1252</v>
      </c>
      <c r="U31" s="13">
        <v>39.937091653565197</v>
      </c>
      <c r="V31" s="31">
        <v>-78.581477744964502</v>
      </c>
      <c r="W31" s="24">
        <v>30</v>
      </c>
      <c r="X31" s="24" t="str">
        <f>CONCATENATE(PackMod[[#This Row],[Production]]," ",PackMod[[#This Row],[Production Units]])</f>
        <v xml:space="preserve"> </v>
      </c>
      <c r="Y31" s="16"/>
      <c r="Z31" s="35"/>
      <c r="AA31" s="2" t="s">
        <v>1253</v>
      </c>
      <c r="AB31" s="2" t="s">
        <v>1249</v>
      </c>
      <c r="AC31" s="2" t="s">
        <v>1254</v>
      </c>
      <c r="AD31" s="2" t="s">
        <v>511</v>
      </c>
      <c r="AE31" s="2" t="s">
        <v>42</v>
      </c>
      <c r="AF31" s="2" t="s">
        <v>49</v>
      </c>
      <c r="AG31" s="3">
        <v>44774</v>
      </c>
      <c r="AH31" s="2" t="s">
        <v>1255</v>
      </c>
      <c r="AI31" s="2" t="s">
        <v>1256</v>
      </c>
      <c r="AJ31" s="2" t="s">
        <v>4316</v>
      </c>
    </row>
    <row r="32" spans="1:36" x14ac:dyDescent="0.2">
      <c r="A32" s="12">
        <v>5032</v>
      </c>
      <c r="B32" s="12"/>
      <c r="C32" s="12"/>
      <c r="D32" s="4" t="s">
        <v>31</v>
      </c>
      <c r="E32" s="4" t="s">
        <v>4710</v>
      </c>
      <c r="F32" s="4"/>
      <c r="G32" s="4" t="s">
        <v>4269</v>
      </c>
      <c r="H32" s="2" t="s">
        <v>719</v>
      </c>
      <c r="I32" s="9" t="s">
        <v>747</v>
      </c>
      <c r="J32" s="11" t="s">
        <v>34</v>
      </c>
      <c r="K32" s="9" t="s">
        <v>747</v>
      </c>
      <c r="L32" s="2" t="s">
        <v>4732</v>
      </c>
      <c r="M32" s="9" t="s">
        <v>1093</v>
      </c>
      <c r="N32" s="2" t="s">
        <v>4441</v>
      </c>
      <c r="O32" s="9" t="s">
        <v>750</v>
      </c>
      <c r="P32" s="11" t="s">
        <v>751</v>
      </c>
      <c r="Q32" s="9" t="s">
        <v>130</v>
      </c>
      <c r="R32" s="9" t="s">
        <v>42</v>
      </c>
      <c r="S32" s="9">
        <v>49423</v>
      </c>
      <c r="T32" s="2" t="s">
        <v>752</v>
      </c>
      <c r="U32" s="13">
        <v>42.752922484303298</v>
      </c>
      <c r="V32" s="31">
        <v>-86.108513328817295</v>
      </c>
      <c r="W32" s="16"/>
      <c r="X32" s="16" t="str">
        <f>CONCATENATE(PackMod[[#This Row],[Production]]," ",PackMod[[#This Row],[Production Units]])</f>
        <v xml:space="preserve"> </v>
      </c>
      <c r="Y32" s="16"/>
      <c r="Z32" s="5"/>
      <c r="AA32" s="9" t="s">
        <v>1258</v>
      </c>
      <c r="AB32" s="9" t="s">
        <v>749</v>
      </c>
      <c r="AC32" s="9" t="s">
        <v>755</v>
      </c>
      <c r="AD32" s="9" t="s">
        <v>756</v>
      </c>
      <c r="AE32" s="9" t="s">
        <v>42</v>
      </c>
      <c r="AF32" s="9" t="s">
        <v>1079</v>
      </c>
      <c r="AG32" s="3">
        <v>44417</v>
      </c>
      <c r="AH32" s="9" t="s">
        <v>1259</v>
      </c>
      <c r="AI32" s="9" t="s">
        <v>1260</v>
      </c>
      <c r="AJ32" s="2" t="s">
        <v>4316</v>
      </c>
    </row>
    <row r="33" spans="1:36" x14ac:dyDescent="0.2">
      <c r="A33" s="12">
        <v>5033</v>
      </c>
      <c r="B33" s="12"/>
      <c r="C33" s="12"/>
      <c r="D33" s="11" t="s">
        <v>31</v>
      </c>
      <c r="E33" s="4" t="s">
        <v>4710</v>
      </c>
      <c r="F33" s="11"/>
      <c r="G33" s="4" t="s">
        <v>4269</v>
      </c>
      <c r="H33" s="9" t="s">
        <v>719</v>
      </c>
      <c r="I33" s="9" t="s">
        <v>1261</v>
      </c>
      <c r="J33" s="11" t="s">
        <v>61</v>
      </c>
      <c r="K33" s="9" t="s">
        <v>1261</v>
      </c>
      <c r="L33" s="2" t="s">
        <v>4732</v>
      </c>
      <c r="M33" s="9" t="s">
        <v>1093</v>
      </c>
      <c r="N33" s="9" t="s">
        <v>4498</v>
      </c>
      <c r="O33" s="9" t="s">
        <v>1263</v>
      </c>
      <c r="P33" s="11" t="s">
        <v>1264</v>
      </c>
      <c r="Q33" s="9" t="s">
        <v>331</v>
      </c>
      <c r="R33" s="9" t="s">
        <v>42</v>
      </c>
      <c r="S33" s="9">
        <v>14850</v>
      </c>
      <c r="T33" s="9" t="s">
        <v>1265</v>
      </c>
      <c r="U33" s="32">
        <v>42.44</v>
      </c>
      <c r="V33" s="45">
        <v>-76.459999999999994</v>
      </c>
      <c r="W33" s="32">
        <v>14</v>
      </c>
      <c r="X33" s="40" t="str">
        <f>CONCATENATE(PackMod[[#This Row],[Production]]," ",PackMod[[#This Row],[Production Units]])</f>
        <v xml:space="preserve"> </v>
      </c>
      <c r="Y33" s="32"/>
      <c r="Z33" s="9"/>
      <c r="AA33" s="9" t="s">
        <v>1261</v>
      </c>
      <c r="AB33" s="9" t="s">
        <v>1262</v>
      </c>
      <c r="AC33" s="9" t="s">
        <v>1266</v>
      </c>
      <c r="AD33" s="9" t="s">
        <v>1267</v>
      </c>
      <c r="AE33" s="9" t="s">
        <v>42</v>
      </c>
      <c r="AF33" s="9" t="s">
        <v>73</v>
      </c>
      <c r="AG33" s="33">
        <v>44774</v>
      </c>
      <c r="AH33" s="9" t="s">
        <v>726</v>
      </c>
      <c r="AI33" s="9" t="s">
        <v>1268</v>
      </c>
      <c r="AJ33" s="2" t="s">
        <v>4316</v>
      </c>
    </row>
    <row r="34" spans="1:36" x14ac:dyDescent="0.2">
      <c r="A34" s="12">
        <v>5034</v>
      </c>
      <c r="B34" s="12"/>
      <c r="C34" s="12"/>
      <c r="D34" s="11" t="s">
        <v>31</v>
      </c>
      <c r="E34" s="4" t="s">
        <v>4710</v>
      </c>
      <c r="F34" s="11"/>
      <c r="G34" s="4" t="s">
        <v>4269</v>
      </c>
      <c r="H34" s="9" t="s">
        <v>719</v>
      </c>
      <c r="I34" s="9" t="s">
        <v>1269</v>
      </c>
      <c r="J34" s="11" t="s">
        <v>34</v>
      </c>
      <c r="K34" s="9" t="s">
        <v>1269</v>
      </c>
      <c r="L34" s="2" t="s">
        <v>4732</v>
      </c>
      <c r="M34" s="9" t="s">
        <v>1093</v>
      </c>
      <c r="N34" s="9" t="s">
        <v>4499</v>
      </c>
      <c r="O34" s="9" t="s">
        <v>1271</v>
      </c>
      <c r="P34" s="11" t="s">
        <v>1272</v>
      </c>
      <c r="Q34" s="9" t="s">
        <v>405</v>
      </c>
      <c r="R34" s="9" t="s">
        <v>42</v>
      </c>
      <c r="S34" s="9">
        <v>94577</v>
      </c>
      <c r="T34" s="9" t="s">
        <v>1273</v>
      </c>
      <c r="U34" s="32">
        <v>37.71</v>
      </c>
      <c r="V34" s="32">
        <v>-122.1</v>
      </c>
      <c r="W34" s="32">
        <v>5</v>
      </c>
      <c r="X34" s="40" t="str">
        <f>CONCATENATE(PackMod[[#This Row],[Production]]," ",PackMod[[#This Row],[Production Units]])</f>
        <v xml:space="preserve"> </v>
      </c>
      <c r="Y34" s="32"/>
      <c r="Z34" s="9"/>
      <c r="AA34" s="9" t="s">
        <v>1269</v>
      </c>
      <c r="AB34" s="9" t="s">
        <v>1270</v>
      </c>
      <c r="AC34" s="9" t="s">
        <v>1274</v>
      </c>
      <c r="AD34" s="9" t="s">
        <v>405</v>
      </c>
      <c r="AE34" s="9" t="s">
        <v>42</v>
      </c>
      <c r="AF34" s="9" t="s">
        <v>73</v>
      </c>
      <c r="AG34" s="33">
        <v>44774</v>
      </c>
      <c r="AH34" s="9" t="s">
        <v>1275</v>
      </c>
      <c r="AI34" s="9" t="s">
        <v>1276</v>
      </c>
      <c r="AJ34" s="2" t="s">
        <v>4316</v>
      </c>
    </row>
    <row r="35" spans="1:36" ht="21" customHeight="1" x14ac:dyDescent="0.2">
      <c r="A35" s="12">
        <v>5035</v>
      </c>
      <c r="B35" s="12"/>
      <c r="C35" s="12"/>
      <c r="D35" s="4" t="s">
        <v>31</v>
      </c>
      <c r="E35" s="4" t="s">
        <v>4710</v>
      </c>
      <c r="F35" s="4"/>
      <c r="G35" s="4" t="s">
        <v>4269</v>
      </c>
      <c r="H35" s="2" t="s">
        <v>719</v>
      </c>
      <c r="I35" s="2" t="s">
        <v>1277</v>
      </c>
      <c r="J35" s="4" t="s">
        <v>61</v>
      </c>
      <c r="K35" s="2" t="s">
        <v>1277</v>
      </c>
      <c r="L35" s="2" t="s">
        <v>4732</v>
      </c>
      <c r="M35" s="2" t="s">
        <v>1093</v>
      </c>
      <c r="N35" s="2" t="s">
        <v>4442</v>
      </c>
      <c r="O35" s="2" t="s">
        <v>1279</v>
      </c>
      <c r="P35" s="4" t="s">
        <v>1280</v>
      </c>
      <c r="Q35" s="2" t="s">
        <v>405</v>
      </c>
      <c r="R35" s="2" t="s">
        <v>42</v>
      </c>
      <c r="S35" s="2">
        <v>92708</v>
      </c>
      <c r="T35" s="2" t="s">
        <v>1281</v>
      </c>
      <c r="U35" s="13">
        <v>33.701599218303997</v>
      </c>
      <c r="V35" s="31">
        <v>-117.93828546047899</v>
      </c>
      <c r="W35" s="24">
        <v>75</v>
      </c>
      <c r="X35" s="24" t="str">
        <f>CONCATENATE(PackMod[[#This Row],[Production]]," ",PackMod[[#This Row],[Production Units]])</f>
        <v xml:space="preserve"> </v>
      </c>
      <c r="Y35" s="16"/>
      <c r="Z35" s="2"/>
      <c r="AA35" s="2" t="s">
        <v>1277</v>
      </c>
      <c r="AB35" s="2" t="s">
        <v>1278</v>
      </c>
      <c r="AC35" s="2" t="s">
        <v>1280</v>
      </c>
      <c r="AD35" s="2" t="s">
        <v>405</v>
      </c>
      <c r="AE35" s="2" t="s">
        <v>42</v>
      </c>
      <c r="AF35" s="2" t="s">
        <v>49</v>
      </c>
      <c r="AG35" s="3">
        <v>44774</v>
      </c>
      <c r="AH35" s="2" t="s">
        <v>1282</v>
      </c>
      <c r="AI35" s="2" t="s">
        <v>1283</v>
      </c>
      <c r="AJ35" s="2" t="s">
        <v>4316</v>
      </c>
    </row>
    <row r="36" spans="1:36" x14ac:dyDescent="0.2">
      <c r="A36" s="68">
        <v>5036</v>
      </c>
      <c r="B36" s="108"/>
      <c r="C36" s="68"/>
      <c r="D36" s="69" t="s">
        <v>202</v>
      </c>
      <c r="E36" s="69" t="s">
        <v>4726</v>
      </c>
      <c r="F36" s="69" t="s">
        <v>4718</v>
      </c>
      <c r="G36" s="69" t="s">
        <v>4269</v>
      </c>
      <c r="H36" s="70" t="s">
        <v>719</v>
      </c>
      <c r="I36" s="70" t="s">
        <v>1284</v>
      </c>
      <c r="J36" s="69" t="s">
        <v>61</v>
      </c>
      <c r="K36" s="70" t="s">
        <v>1285</v>
      </c>
      <c r="L36" s="2" t="s">
        <v>4732</v>
      </c>
      <c r="M36" s="70" t="s">
        <v>1093</v>
      </c>
      <c r="N36" s="70" t="s">
        <v>4443</v>
      </c>
      <c r="O36" s="70" t="s">
        <v>1287</v>
      </c>
      <c r="P36" s="69" t="s">
        <v>1288</v>
      </c>
      <c r="Q36" s="70" t="s">
        <v>294</v>
      </c>
      <c r="R36" s="70" t="s">
        <v>42</v>
      </c>
      <c r="S36" s="70">
        <v>35490</v>
      </c>
      <c r="T36" s="70"/>
      <c r="U36" s="71">
        <v>33.184291500796697</v>
      </c>
      <c r="V36" s="72">
        <v>-87.262439429511204</v>
      </c>
      <c r="W36" s="73">
        <v>4400</v>
      </c>
      <c r="X36" s="73" t="str">
        <f>CONCATENATE(PackMod[[#This Row],[Production]]," ",PackMod[[#This Row],[Production Units]])</f>
        <v xml:space="preserve"> </v>
      </c>
      <c r="Y36" s="74"/>
      <c r="Z36" s="70"/>
      <c r="AA36" s="70" t="s">
        <v>1289</v>
      </c>
      <c r="AB36" s="70" t="s">
        <v>1286</v>
      </c>
      <c r="AC36" s="70" t="s">
        <v>1290</v>
      </c>
      <c r="AD36" s="70" t="s">
        <v>1291</v>
      </c>
      <c r="AE36" s="70" t="s">
        <v>558</v>
      </c>
      <c r="AF36" s="70" t="s">
        <v>49</v>
      </c>
      <c r="AG36" s="75">
        <v>44774</v>
      </c>
      <c r="AH36" s="70" t="s">
        <v>1292</v>
      </c>
      <c r="AI36" s="70" t="s">
        <v>1293</v>
      </c>
      <c r="AJ36" s="70" t="s">
        <v>4316</v>
      </c>
    </row>
    <row r="37" spans="1:36" x14ac:dyDescent="0.2">
      <c r="A37" s="12">
        <v>5037</v>
      </c>
      <c r="B37" s="12"/>
      <c r="C37" s="12"/>
      <c r="D37" s="4" t="s">
        <v>31</v>
      </c>
      <c r="E37" s="4" t="s">
        <v>4710</v>
      </c>
      <c r="F37" s="4"/>
      <c r="G37" s="4" t="s">
        <v>4269</v>
      </c>
      <c r="H37" s="2" t="s">
        <v>719</v>
      </c>
      <c r="I37" s="2" t="s">
        <v>1294</v>
      </c>
      <c r="J37" s="4" t="s">
        <v>61</v>
      </c>
      <c r="K37" s="2" t="s">
        <v>1294</v>
      </c>
      <c r="L37" s="2" t="s">
        <v>4732</v>
      </c>
      <c r="M37" s="2" t="s">
        <v>1093</v>
      </c>
      <c r="N37" s="2" t="s">
        <v>4444</v>
      </c>
      <c r="O37" s="2" t="s">
        <v>1296</v>
      </c>
      <c r="P37" s="4" t="s">
        <v>1297</v>
      </c>
      <c r="Q37" s="2" t="s">
        <v>331</v>
      </c>
      <c r="R37" s="2" t="s">
        <v>42</v>
      </c>
      <c r="S37" s="2">
        <v>11793</v>
      </c>
      <c r="T37" s="2" t="s">
        <v>1298</v>
      </c>
      <c r="U37" s="13">
        <v>40.672924151431197</v>
      </c>
      <c r="V37" s="31">
        <v>-73.517658829602297</v>
      </c>
      <c r="W37" s="24">
        <v>30</v>
      </c>
      <c r="X37" s="24" t="str">
        <f>CONCATENATE(PackMod[[#This Row],[Production]]," ",PackMod[[#This Row],[Production Units]])</f>
        <v xml:space="preserve"> </v>
      </c>
      <c r="Y37" s="16"/>
      <c r="Z37" s="2"/>
      <c r="AA37" s="2" t="s">
        <v>1294</v>
      </c>
      <c r="AB37" s="2" t="s">
        <v>1295</v>
      </c>
      <c r="AC37" s="2" t="s">
        <v>1297</v>
      </c>
      <c r="AD37" s="2" t="s">
        <v>331</v>
      </c>
      <c r="AE37" s="2" t="s">
        <v>42</v>
      </c>
      <c r="AF37" s="2" t="s">
        <v>49</v>
      </c>
      <c r="AG37" s="3">
        <v>44774</v>
      </c>
      <c r="AH37" s="2" t="s">
        <v>1255</v>
      </c>
      <c r="AI37" s="2" t="s">
        <v>1299</v>
      </c>
      <c r="AJ37" s="2" t="s">
        <v>4316</v>
      </c>
    </row>
    <row r="38" spans="1:36" x14ac:dyDescent="0.2">
      <c r="A38" s="12">
        <v>5038</v>
      </c>
      <c r="B38" s="12"/>
      <c r="C38" s="12"/>
      <c r="D38" s="4" t="s">
        <v>31</v>
      </c>
      <c r="E38" s="4" t="s">
        <v>4710</v>
      </c>
      <c r="F38" s="4"/>
      <c r="G38" s="4" t="s">
        <v>4269</v>
      </c>
      <c r="H38" s="2" t="s">
        <v>719</v>
      </c>
      <c r="I38" s="2" t="s">
        <v>770</v>
      </c>
      <c r="J38" s="4" t="s">
        <v>34</v>
      </c>
      <c r="K38" s="2" t="s">
        <v>771</v>
      </c>
      <c r="L38" s="2" t="s">
        <v>4732</v>
      </c>
      <c r="M38" s="2" t="s">
        <v>1093</v>
      </c>
      <c r="N38" s="2" t="s">
        <v>4382</v>
      </c>
      <c r="O38" s="2" t="s">
        <v>773</v>
      </c>
      <c r="P38" s="4" t="s">
        <v>774</v>
      </c>
      <c r="Q38" s="2" t="s">
        <v>251</v>
      </c>
      <c r="R38" s="2" t="s">
        <v>66</v>
      </c>
      <c r="S38" s="2" t="s">
        <v>775</v>
      </c>
      <c r="T38" s="30" t="s">
        <v>776</v>
      </c>
      <c r="U38" s="13">
        <v>49.151970910832503</v>
      </c>
      <c r="V38" s="31">
        <v>-122.859270715534</v>
      </c>
      <c r="W38" s="16"/>
      <c r="X38" s="16" t="str">
        <f>CONCATENATE(PackMod[[#This Row],[Production]]," ",PackMod[[#This Row],[Production Units]])</f>
        <v xml:space="preserve"> </v>
      </c>
      <c r="Y38" s="18"/>
      <c r="Z38" s="2"/>
      <c r="AA38" s="2" t="s">
        <v>1300</v>
      </c>
      <c r="AB38" s="2" t="s">
        <v>772</v>
      </c>
      <c r="AC38" s="2" t="s">
        <v>778</v>
      </c>
      <c r="AD38" s="2" t="s">
        <v>779</v>
      </c>
      <c r="AE38" s="2" t="s">
        <v>42</v>
      </c>
      <c r="AF38" s="2" t="s">
        <v>49</v>
      </c>
      <c r="AG38" s="3">
        <v>44415</v>
      </c>
      <c r="AH38" s="2" t="s">
        <v>772</v>
      </c>
      <c r="AI38" s="30" t="s">
        <v>1301</v>
      </c>
      <c r="AJ38" s="2" t="s">
        <v>4316</v>
      </c>
    </row>
    <row r="39" spans="1:36" x14ac:dyDescent="0.2">
      <c r="A39" s="12">
        <v>5039</v>
      </c>
      <c r="B39" s="12"/>
      <c r="C39" s="12"/>
      <c r="D39" s="4" t="s">
        <v>31</v>
      </c>
      <c r="E39" s="4" t="s">
        <v>4710</v>
      </c>
      <c r="F39" s="4"/>
      <c r="G39" s="4" t="s">
        <v>4269</v>
      </c>
      <c r="H39" s="2" t="s">
        <v>719</v>
      </c>
      <c r="I39" s="2" t="s">
        <v>770</v>
      </c>
      <c r="J39" s="4" t="s">
        <v>34</v>
      </c>
      <c r="K39" s="2" t="s">
        <v>782</v>
      </c>
      <c r="L39" s="2" t="s">
        <v>4732</v>
      </c>
      <c r="M39" s="2" t="s">
        <v>1093</v>
      </c>
      <c r="N39" s="2" t="s">
        <v>4382</v>
      </c>
      <c r="O39" s="2" t="s">
        <v>783</v>
      </c>
      <c r="P39" s="4" t="s">
        <v>784</v>
      </c>
      <c r="Q39" s="2" t="s">
        <v>779</v>
      </c>
      <c r="R39" s="2" t="s">
        <v>42</v>
      </c>
      <c r="S39" s="2">
        <v>64804</v>
      </c>
      <c r="T39" s="30" t="s">
        <v>785</v>
      </c>
      <c r="U39" s="13">
        <v>37.0635414878614</v>
      </c>
      <c r="V39" s="31">
        <v>-94.402179393441102</v>
      </c>
      <c r="W39" s="16"/>
      <c r="X39" s="16" t="str">
        <f>CONCATENATE(PackMod[[#This Row],[Production]]," ",PackMod[[#This Row],[Production Units]])</f>
        <v xml:space="preserve"> </v>
      </c>
      <c r="Y39" s="18"/>
      <c r="Z39" s="2"/>
      <c r="AA39" s="2" t="s">
        <v>1300</v>
      </c>
      <c r="AB39" s="2" t="s">
        <v>772</v>
      </c>
      <c r="AC39" s="2" t="s">
        <v>778</v>
      </c>
      <c r="AD39" s="2" t="s">
        <v>779</v>
      </c>
      <c r="AE39" s="2" t="s">
        <v>42</v>
      </c>
      <c r="AF39" s="2" t="s">
        <v>49</v>
      </c>
      <c r="AG39" s="3">
        <v>44415</v>
      </c>
      <c r="AH39" s="2" t="s">
        <v>772</v>
      </c>
      <c r="AI39" s="30" t="s">
        <v>1302</v>
      </c>
      <c r="AJ39" s="2" t="s">
        <v>4316</v>
      </c>
    </row>
    <row r="40" spans="1:36" x14ac:dyDescent="0.2">
      <c r="A40" s="12">
        <v>5040</v>
      </c>
      <c r="B40" s="12"/>
      <c r="C40" s="12"/>
      <c r="D40" s="4" t="s">
        <v>31</v>
      </c>
      <c r="E40" s="4" t="s">
        <v>4710</v>
      </c>
      <c r="F40" s="4"/>
      <c r="G40" s="4" t="s">
        <v>4269</v>
      </c>
      <c r="H40" s="2" t="s">
        <v>719</v>
      </c>
      <c r="I40" s="2" t="s">
        <v>770</v>
      </c>
      <c r="J40" s="4" t="s">
        <v>34</v>
      </c>
      <c r="K40" s="2" t="s">
        <v>787</v>
      </c>
      <c r="L40" s="2" t="s">
        <v>4732</v>
      </c>
      <c r="M40" s="2" t="s">
        <v>1093</v>
      </c>
      <c r="N40" s="2" t="s">
        <v>4382</v>
      </c>
      <c r="O40" s="2" t="s">
        <v>788</v>
      </c>
      <c r="P40" s="4" t="s">
        <v>784</v>
      </c>
      <c r="Q40" s="2" t="s">
        <v>779</v>
      </c>
      <c r="R40" s="2" t="s">
        <v>42</v>
      </c>
      <c r="S40" s="2">
        <v>64801</v>
      </c>
      <c r="T40" s="30" t="s">
        <v>789</v>
      </c>
      <c r="U40" s="13">
        <v>37.094713185978101</v>
      </c>
      <c r="V40" s="31">
        <v>-94.528059591012294</v>
      </c>
      <c r="W40" s="16"/>
      <c r="X40" s="16" t="str">
        <f>CONCATENATE(PackMod[[#This Row],[Production]]," ",PackMod[[#This Row],[Production Units]])</f>
        <v xml:space="preserve"> </v>
      </c>
      <c r="Y40" s="18"/>
      <c r="Z40" s="2"/>
      <c r="AA40" s="2" t="s">
        <v>1300</v>
      </c>
      <c r="AB40" s="2" t="s">
        <v>772</v>
      </c>
      <c r="AC40" s="2" t="s">
        <v>778</v>
      </c>
      <c r="AD40" s="2" t="s">
        <v>779</v>
      </c>
      <c r="AE40" s="2" t="s">
        <v>42</v>
      </c>
      <c r="AF40" s="2" t="s">
        <v>49</v>
      </c>
      <c r="AG40" s="3">
        <v>44415</v>
      </c>
      <c r="AH40" s="2" t="s">
        <v>772</v>
      </c>
      <c r="AI40" s="30" t="s">
        <v>1303</v>
      </c>
      <c r="AJ40" s="2" t="s">
        <v>4316</v>
      </c>
    </row>
    <row r="41" spans="1:36" x14ac:dyDescent="0.2">
      <c r="A41" s="12">
        <v>5041</v>
      </c>
      <c r="B41" s="12"/>
      <c r="C41" s="12"/>
      <c r="D41" s="4" t="s">
        <v>31</v>
      </c>
      <c r="E41" s="4" t="s">
        <v>4710</v>
      </c>
      <c r="F41" s="4"/>
      <c r="G41" s="4" t="s">
        <v>4269</v>
      </c>
      <c r="H41" s="2" t="s">
        <v>719</v>
      </c>
      <c r="I41" s="2" t="s">
        <v>1304</v>
      </c>
      <c r="J41" s="4" t="s">
        <v>61</v>
      </c>
      <c r="K41" s="2"/>
      <c r="L41" s="2" t="s">
        <v>4732</v>
      </c>
      <c r="M41" s="2" t="s">
        <v>1093</v>
      </c>
      <c r="N41" s="2" t="s">
        <v>4445</v>
      </c>
      <c r="O41" s="2"/>
      <c r="P41" s="4"/>
      <c r="Q41" s="2"/>
      <c r="R41" s="2"/>
      <c r="S41" s="2"/>
      <c r="T41" s="2"/>
      <c r="U41" s="13"/>
      <c r="V41" s="31"/>
      <c r="W41" s="24"/>
      <c r="X41" s="24" t="str">
        <f>CONCATENATE(PackMod[[#This Row],[Production]]," ",PackMod[[#This Row],[Production Units]])</f>
        <v xml:space="preserve"> </v>
      </c>
      <c r="Y41" s="16"/>
      <c r="Z41" s="2"/>
      <c r="AA41" s="2" t="s">
        <v>1304</v>
      </c>
      <c r="AB41" s="2" t="s">
        <v>1305</v>
      </c>
      <c r="AC41" s="2" t="s">
        <v>1306</v>
      </c>
      <c r="AD41" s="2" t="s">
        <v>1307</v>
      </c>
      <c r="AE41" s="2" t="s">
        <v>1308</v>
      </c>
      <c r="AF41" s="2"/>
      <c r="AG41" s="3"/>
      <c r="AH41" s="2" t="s">
        <v>1305</v>
      </c>
      <c r="AI41" s="2" t="s">
        <v>1309</v>
      </c>
      <c r="AJ41" s="2" t="s">
        <v>4316</v>
      </c>
    </row>
    <row r="42" spans="1:36" x14ac:dyDescent="0.2">
      <c r="A42" s="12">
        <v>5042</v>
      </c>
      <c r="B42" s="12"/>
      <c r="C42" s="12"/>
      <c r="D42" s="4" t="s">
        <v>59</v>
      </c>
      <c r="E42" s="4" t="s">
        <v>4722</v>
      </c>
      <c r="F42" s="4"/>
      <c r="G42" s="4" t="s">
        <v>4269</v>
      </c>
      <c r="H42" s="2" t="s">
        <v>719</v>
      </c>
      <c r="I42" s="2" t="s">
        <v>1310</v>
      </c>
      <c r="J42" s="4" t="s">
        <v>61</v>
      </c>
      <c r="K42" s="2" t="s">
        <v>1310</v>
      </c>
      <c r="L42" s="2" t="s">
        <v>4732</v>
      </c>
      <c r="M42" s="2" t="s">
        <v>4733</v>
      </c>
      <c r="N42" s="2" t="s">
        <v>4446</v>
      </c>
      <c r="O42" s="2" t="s">
        <v>1312</v>
      </c>
      <c r="P42" s="4" t="s">
        <v>1313</v>
      </c>
      <c r="Q42" s="2" t="s">
        <v>698</v>
      </c>
      <c r="R42" s="2" t="s">
        <v>42</v>
      </c>
      <c r="S42" s="2">
        <v>84341</v>
      </c>
      <c r="T42" s="2" t="s">
        <v>1314</v>
      </c>
      <c r="U42" s="13">
        <v>41.783296982335301</v>
      </c>
      <c r="V42" s="31">
        <v>-111.810063730689</v>
      </c>
      <c r="W42" s="16">
        <v>135</v>
      </c>
      <c r="X42" s="16" t="str">
        <f>CONCATENATE(PackMod[[#This Row],[Production]]," ",PackMod[[#This Row],[Production Units]])</f>
        <v xml:space="preserve"> </v>
      </c>
      <c r="Y42" s="18"/>
      <c r="Z42" s="2"/>
      <c r="AA42" s="2" t="s">
        <v>1310</v>
      </c>
      <c r="AB42" s="2" t="s">
        <v>1311</v>
      </c>
      <c r="AC42" s="2" t="s">
        <v>1313</v>
      </c>
      <c r="AD42" s="2" t="s">
        <v>698</v>
      </c>
      <c r="AE42" s="2" t="s">
        <v>42</v>
      </c>
      <c r="AF42" s="2" t="s">
        <v>49</v>
      </c>
      <c r="AG42" s="3">
        <v>44777</v>
      </c>
      <c r="AH42" s="2" t="s">
        <v>1315</v>
      </c>
      <c r="AI42" s="2" t="s">
        <v>1316</v>
      </c>
      <c r="AJ42" s="2" t="s">
        <v>4316</v>
      </c>
    </row>
    <row r="43" spans="1:36" x14ac:dyDescent="0.2">
      <c r="A43" s="12">
        <v>5043</v>
      </c>
      <c r="B43" s="12"/>
      <c r="C43" s="12"/>
      <c r="D43" s="4" t="s">
        <v>31</v>
      </c>
      <c r="E43" s="4" t="s">
        <v>4710</v>
      </c>
      <c r="F43" s="4"/>
      <c r="G43" s="4" t="s">
        <v>4269</v>
      </c>
      <c r="H43" s="2" t="s">
        <v>719</v>
      </c>
      <c r="I43" s="2" t="s">
        <v>791</v>
      </c>
      <c r="J43" s="4" t="s">
        <v>61</v>
      </c>
      <c r="K43" s="2"/>
      <c r="L43" s="2" t="s">
        <v>4732</v>
      </c>
      <c r="M43" s="2" t="s">
        <v>1093</v>
      </c>
      <c r="N43" s="2" t="s">
        <v>4383</v>
      </c>
      <c r="O43" s="2" t="s">
        <v>1317</v>
      </c>
      <c r="P43" s="4" t="s">
        <v>795</v>
      </c>
      <c r="Q43" s="2" t="s">
        <v>344</v>
      </c>
      <c r="R43" s="2" t="s">
        <v>42</v>
      </c>
      <c r="S43" s="35" t="s">
        <v>796</v>
      </c>
      <c r="T43" s="2" t="s">
        <v>797</v>
      </c>
      <c r="U43" s="13">
        <v>41.904315465635499</v>
      </c>
      <c r="V43" s="31">
        <v>-71.024552602572996</v>
      </c>
      <c r="W43" s="24">
        <v>120</v>
      </c>
      <c r="X43" s="24" t="str">
        <f>CONCATENATE(PackMod[[#This Row],[Production]]," ",PackMod[[#This Row],[Production Units]])</f>
        <v xml:space="preserve"> </v>
      </c>
      <c r="Y43" s="16"/>
      <c r="Z43" s="2"/>
      <c r="AA43" s="2" t="s">
        <v>798</v>
      </c>
      <c r="AB43" s="2" t="s">
        <v>799</v>
      </c>
      <c r="AC43" s="2" t="s">
        <v>800</v>
      </c>
      <c r="AD43" s="2" t="s">
        <v>766</v>
      </c>
      <c r="AE43" s="2" t="s">
        <v>42</v>
      </c>
      <c r="AF43" s="2" t="s">
        <v>49</v>
      </c>
      <c r="AG43" s="3">
        <v>44774</v>
      </c>
      <c r="AH43" s="2" t="s">
        <v>801</v>
      </c>
      <c r="AI43" s="2" t="s">
        <v>1318</v>
      </c>
      <c r="AJ43" s="2" t="s">
        <v>4316</v>
      </c>
    </row>
    <row r="44" spans="1:36" x14ac:dyDescent="0.2">
      <c r="A44" s="12">
        <v>5044</v>
      </c>
      <c r="B44" s="12"/>
      <c r="C44" s="12"/>
      <c r="D44" s="11" t="s">
        <v>31</v>
      </c>
      <c r="E44" s="4" t="s">
        <v>4710</v>
      </c>
      <c r="F44" s="11"/>
      <c r="G44" s="4" t="s">
        <v>4269</v>
      </c>
      <c r="H44" s="9" t="s">
        <v>719</v>
      </c>
      <c r="I44" s="9" t="s">
        <v>1319</v>
      </c>
      <c r="J44" s="11" t="s">
        <v>61</v>
      </c>
      <c r="K44" s="9" t="s">
        <v>1319</v>
      </c>
      <c r="L44" s="2" t="s">
        <v>4732</v>
      </c>
      <c r="M44" s="9" t="s">
        <v>1093</v>
      </c>
      <c r="N44" s="22" t="s">
        <v>4500</v>
      </c>
      <c r="O44" s="9" t="s">
        <v>1321</v>
      </c>
      <c r="P44" s="11" t="s">
        <v>1322</v>
      </c>
      <c r="Q44" s="9" t="s">
        <v>405</v>
      </c>
      <c r="R44" s="9" t="s">
        <v>42</v>
      </c>
      <c r="S44" s="9" t="s">
        <v>1323</v>
      </c>
      <c r="T44" s="9" t="s">
        <v>4291</v>
      </c>
      <c r="U44" s="32">
        <v>37.47</v>
      </c>
      <c r="V44" s="32">
        <v>-122.19</v>
      </c>
      <c r="W44" s="32">
        <v>24</v>
      </c>
      <c r="X44" s="40" t="str">
        <f>CONCATENATE(PackMod[[#This Row],[Production]]," ",PackMod[[#This Row],[Production Units]])</f>
        <v xml:space="preserve"> </v>
      </c>
      <c r="Y44" s="32"/>
      <c r="Z44" s="9"/>
      <c r="AA44" s="9" t="s">
        <v>1319</v>
      </c>
      <c r="AB44" s="9" t="s">
        <v>1320</v>
      </c>
      <c r="AC44" s="9" t="s">
        <v>1325</v>
      </c>
      <c r="AD44" s="9" t="s">
        <v>405</v>
      </c>
      <c r="AE44" s="9" t="s">
        <v>42</v>
      </c>
      <c r="AF44" s="9" t="s">
        <v>73</v>
      </c>
      <c r="AG44" s="33">
        <v>44774</v>
      </c>
      <c r="AH44" s="9" t="s">
        <v>726</v>
      </c>
      <c r="AI44" s="9" t="s">
        <v>1326</v>
      </c>
      <c r="AJ44" s="2" t="s">
        <v>4316</v>
      </c>
    </row>
    <row r="45" spans="1:36" x14ac:dyDescent="0.2">
      <c r="A45" s="12">
        <v>5045</v>
      </c>
      <c r="B45" s="12"/>
      <c r="C45" s="12"/>
      <c r="D45" s="4" t="s">
        <v>31</v>
      </c>
      <c r="E45" s="4" t="s">
        <v>4710</v>
      </c>
      <c r="F45" s="4"/>
      <c r="G45" s="4" t="s">
        <v>4269</v>
      </c>
      <c r="H45" s="2" t="s">
        <v>719</v>
      </c>
      <c r="I45" s="2" t="s">
        <v>1327</v>
      </c>
      <c r="J45" s="4" t="s">
        <v>61</v>
      </c>
      <c r="K45" s="2" t="s">
        <v>1328</v>
      </c>
      <c r="L45" s="2" t="s">
        <v>4732</v>
      </c>
      <c r="M45" s="2" t="s">
        <v>4734</v>
      </c>
      <c r="N45" s="2" t="s">
        <v>4447</v>
      </c>
      <c r="O45" s="2"/>
      <c r="P45" s="4" t="s">
        <v>417</v>
      </c>
      <c r="Q45" s="2" t="s">
        <v>415</v>
      </c>
      <c r="R45" s="2" t="s">
        <v>66</v>
      </c>
      <c r="S45" s="2"/>
      <c r="T45" s="2" t="s">
        <v>1330</v>
      </c>
      <c r="U45" s="13"/>
      <c r="V45" s="31"/>
      <c r="W45" s="16"/>
      <c r="X45" s="16" t="str">
        <f>CONCATENATE(PackMod[[#This Row],[Production]]," ",PackMod[[#This Row],[Production Units]])</f>
        <v xml:space="preserve"> </v>
      </c>
      <c r="Y45" s="18"/>
      <c r="Z45" s="2"/>
      <c r="AA45" s="2" t="s">
        <v>1327</v>
      </c>
      <c r="AB45" s="2" t="s">
        <v>1329</v>
      </c>
      <c r="AC45" s="2" t="s">
        <v>417</v>
      </c>
      <c r="AD45" s="2" t="s">
        <v>415</v>
      </c>
      <c r="AE45" s="2" t="s">
        <v>66</v>
      </c>
      <c r="AF45" s="2" t="s">
        <v>1079</v>
      </c>
      <c r="AG45" s="3">
        <v>44417</v>
      </c>
      <c r="AH45" s="2" t="s">
        <v>1329</v>
      </c>
      <c r="AI45" s="2" t="s">
        <v>1331</v>
      </c>
      <c r="AJ45" s="2" t="s">
        <v>4316</v>
      </c>
    </row>
    <row r="46" spans="1:36" x14ac:dyDescent="0.2">
      <c r="A46" s="12">
        <v>5046</v>
      </c>
      <c r="B46" s="12"/>
      <c r="C46" s="12"/>
      <c r="D46" s="4" t="s">
        <v>31</v>
      </c>
      <c r="E46" s="4" t="s">
        <v>4710</v>
      </c>
      <c r="F46" s="4"/>
      <c r="G46" s="4" t="s">
        <v>4269</v>
      </c>
      <c r="H46" s="2" t="s">
        <v>719</v>
      </c>
      <c r="I46" s="2" t="s">
        <v>1327</v>
      </c>
      <c r="J46" s="4" t="s">
        <v>61</v>
      </c>
      <c r="K46" s="2" t="s">
        <v>1332</v>
      </c>
      <c r="L46" s="2" t="s">
        <v>4732</v>
      </c>
      <c r="M46" s="2" t="s">
        <v>4734</v>
      </c>
      <c r="N46" s="2" t="s">
        <v>4447</v>
      </c>
      <c r="O46" s="2"/>
      <c r="P46" s="4" t="s">
        <v>417</v>
      </c>
      <c r="Q46" s="2" t="s">
        <v>415</v>
      </c>
      <c r="R46" s="2" t="s">
        <v>66</v>
      </c>
      <c r="S46" s="2"/>
      <c r="T46" s="2" t="s">
        <v>1330</v>
      </c>
      <c r="U46" s="13"/>
      <c r="V46" s="31"/>
      <c r="W46" s="16"/>
      <c r="X46" s="16" t="str">
        <f>CONCATENATE(PackMod[[#This Row],[Production]]," ",PackMod[[#This Row],[Production Units]])</f>
        <v xml:space="preserve"> </v>
      </c>
      <c r="Y46" s="18"/>
      <c r="Z46" s="2"/>
      <c r="AA46" s="2" t="s">
        <v>1327</v>
      </c>
      <c r="AB46" s="2" t="s">
        <v>1329</v>
      </c>
      <c r="AC46" s="2" t="s">
        <v>417</v>
      </c>
      <c r="AD46" s="2" t="s">
        <v>415</v>
      </c>
      <c r="AE46" s="2" t="s">
        <v>66</v>
      </c>
      <c r="AF46" s="2" t="s">
        <v>1079</v>
      </c>
      <c r="AG46" s="3">
        <v>44417</v>
      </c>
      <c r="AH46" s="2" t="s">
        <v>1329</v>
      </c>
      <c r="AI46" s="2" t="s">
        <v>1331</v>
      </c>
      <c r="AJ46" s="2" t="s">
        <v>4316</v>
      </c>
    </row>
    <row r="47" spans="1:36" x14ac:dyDescent="0.2">
      <c r="A47" s="12">
        <v>5047</v>
      </c>
      <c r="B47" s="12"/>
      <c r="C47" s="12"/>
      <c r="D47" s="4" t="s">
        <v>31</v>
      </c>
      <c r="E47" s="4" t="s">
        <v>4710</v>
      </c>
      <c r="F47" s="4"/>
      <c r="G47" s="4" t="s">
        <v>4269</v>
      </c>
      <c r="H47" s="2" t="s">
        <v>719</v>
      </c>
      <c r="I47" s="2" t="s">
        <v>2823</v>
      </c>
      <c r="J47" s="4" t="s">
        <v>34</v>
      </c>
      <c r="K47" s="2" t="s">
        <v>2823</v>
      </c>
      <c r="L47" s="2" t="s">
        <v>4732</v>
      </c>
      <c r="M47" s="2" t="s">
        <v>1093</v>
      </c>
      <c r="N47" s="2" t="s">
        <v>4385</v>
      </c>
      <c r="O47" s="10" t="s">
        <v>1333</v>
      </c>
      <c r="P47" s="4" t="s">
        <v>815</v>
      </c>
      <c r="Q47" s="2" t="s">
        <v>651</v>
      </c>
      <c r="R47" s="2" t="s">
        <v>42</v>
      </c>
      <c r="S47" s="2">
        <v>46256</v>
      </c>
      <c r="T47" s="2" t="s">
        <v>816</v>
      </c>
      <c r="U47" s="13">
        <v>39.915299555876601</v>
      </c>
      <c r="V47" s="31">
        <v>-86.035239415388702</v>
      </c>
      <c r="W47" s="24">
        <v>100</v>
      </c>
      <c r="X47" s="24" t="str">
        <f>CONCATENATE(PackMod[[#This Row],[Production]]," ",PackMod[[#This Row],[Production Units]])</f>
        <v>0.8 GWh/yr</v>
      </c>
      <c r="Y47" s="18">
        <v>0.8</v>
      </c>
      <c r="Z47" s="2" t="s">
        <v>681</v>
      </c>
      <c r="AA47" s="2" t="s">
        <v>811</v>
      </c>
      <c r="AB47" s="2" t="s">
        <v>818</v>
      </c>
      <c r="AC47" s="2" t="s">
        <v>818</v>
      </c>
      <c r="AD47" s="2" t="s">
        <v>815</v>
      </c>
      <c r="AE47" s="4" t="s">
        <v>651</v>
      </c>
      <c r="AF47" s="4" t="s">
        <v>42</v>
      </c>
      <c r="AG47" s="4" t="s">
        <v>49</v>
      </c>
      <c r="AH47" s="6">
        <v>44777</v>
      </c>
      <c r="AI47" s="30" t="s">
        <v>819</v>
      </c>
      <c r="AJ47" s="2" t="s">
        <v>4316</v>
      </c>
    </row>
    <row r="48" spans="1:36" x14ac:dyDescent="0.2">
      <c r="A48" s="12">
        <v>5048</v>
      </c>
      <c r="B48" s="12"/>
      <c r="C48" s="12"/>
      <c r="D48" s="4" t="s">
        <v>31</v>
      </c>
      <c r="E48" s="4" t="s">
        <v>4710</v>
      </c>
      <c r="F48" s="4"/>
      <c r="G48" s="4" t="s">
        <v>4269</v>
      </c>
      <c r="H48" s="2" t="s">
        <v>719</v>
      </c>
      <c r="I48" s="2" t="s">
        <v>1335</v>
      </c>
      <c r="J48" s="4" t="s">
        <v>34</v>
      </c>
      <c r="K48" s="2" t="s">
        <v>1336</v>
      </c>
      <c r="L48" s="2" t="s">
        <v>4732</v>
      </c>
      <c r="M48" s="2" t="s">
        <v>4733</v>
      </c>
      <c r="N48" s="2" t="s">
        <v>4448</v>
      </c>
      <c r="O48" s="10" t="s">
        <v>1338</v>
      </c>
      <c r="P48" s="4" t="s">
        <v>1339</v>
      </c>
      <c r="Q48" s="2" t="s">
        <v>458</v>
      </c>
      <c r="R48" s="2" t="s">
        <v>42</v>
      </c>
      <c r="S48" s="2">
        <v>99216</v>
      </c>
      <c r="T48" s="2" t="s">
        <v>1340</v>
      </c>
      <c r="U48" s="13">
        <v>47.685159265169403</v>
      </c>
      <c r="V48" s="31">
        <v>-117.18740066790301</v>
      </c>
      <c r="W48" s="24"/>
      <c r="X48" s="24" t="str">
        <f>CONCATENATE(PackMod[[#This Row],[Production]]," ",PackMod[[#This Row],[Production Units]])</f>
        <v xml:space="preserve"> </v>
      </c>
      <c r="Y48" s="16"/>
      <c r="Z48" s="2"/>
      <c r="AA48" s="2" t="s">
        <v>1335</v>
      </c>
      <c r="AB48" s="2" t="s">
        <v>1341</v>
      </c>
      <c r="AC48" s="2" t="s">
        <v>828</v>
      </c>
      <c r="AD48" s="2" t="s">
        <v>511</v>
      </c>
      <c r="AE48" s="2" t="s">
        <v>42</v>
      </c>
      <c r="AF48" s="2" t="s">
        <v>49</v>
      </c>
      <c r="AG48" s="3">
        <v>44429</v>
      </c>
      <c r="AH48" s="2" t="s">
        <v>1342</v>
      </c>
      <c r="AI48" s="2"/>
      <c r="AJ48" s="2" t="s">
        <v>4316</v>
      </c>
    </row>
    <row r="49" spans="1:36" ht="20" customHeight="1" x14ac:dyDescent="0.2">
      <c r="A49" s="12">
        <v>5049</v>
      </c>
      <c r="B49" s="12"/>
      <c r="C49" s="12"/>
      <c r="D49" s="4" t="s">
        <v>31</v>
      </c>
      <c r="E49" s="4" t="s">
        <v>4710</v>
      </c>
      <c r="F49" s="4"/>
      <c r="G49" s="4" t="s">
        <v>4269</v>
      </c>
      <c r="H49" s="2" t="s">
        <v>719</v>
      </c>
      <c r="I49" s="2" t="s">
        <v>1335</v>
      </c>
      <c r="J49" s="4" t="s">
        <v>34</v>
      </c>
      <c r="K49" s="2" t="s">
        <v>1336</v>
      </c>
      <c r="L49" s="2" t="s">
        <v>4732</v>
      </c>
      <c r="M49" s="2" t="s">
        <v>1093</v>
      </c>
      <c r="N49" s="2" t="s">
        <v>4448</v>
      </c>
      <c r="O49" s="10" t="s">
        <v>1338</v>
      </c>
      <c r="P49" s="4" t="s">
        <v>1339</v>
      </c>
      <c r="Q49" s="2" t="s">
        <v>458</v>
      </c>
      <c r="R49" s="2" t="s">
        <v>42</v>
      </c>
      <c r="S49" s="2">
        <v>99216</v>
      </c>
      <c r="T49" s="2" t="s">
        <v>1340</v>
      </c>
      <c r="U49" s="13">
        <v>47.685159265169403</v>
      </c>
      <c r="V49" s="31">
        <v>-117.18740066790301</v>
      </c>
      <c r="W49" s="24"/>
      <c r="X49" s="24" t="str">
        <f>CONCATENATE(PackMod[[#This Row],[Production]]," ",PackMod[[#This Row],[Production Units]])</f>
        <v xml:space="preserve"> </v>
      </c>
      <c r="Y49" s="16"/>
      <c r="Z49" s="2"/>
      <c r="AA49" s="2" t="s">
        <v>1335</v>
      </c>
      <c r="AB49" s="2" t="s">
        <v>1341</v>
      </c>
      <c r="AC49" s="2" t="s">
        <v>828</v>
      </c>
      <c r="AD49" s="2" t="s">
        <v>511</v>
      </c>
      <c r="AE49" s="2" t="s">
        <v>42</v>
      </c>
      <c r="AF49" s="2" t="s">
        <v>49</v>
      </c>
      <c r="AG49" s="3">
        <v>44429</v>
      </c>
      <c r="AH49" s="2" t="s">
        <v>1342</v>
      </c>
      <c r="AI49" s="2"/>
      <c r="AJ49" s="2" t="s">
        <v>4316</v>
      </c>
    </row>
    <row r="50" spans="1:36" x14ac:dyDescent="0.2">
      <c r="A50" s="12">
        <v>5050</v>
      </c>
      <c r="B50" s="12"/>
      <c r="C50" s="12"/>
      <c r="D50" s="4" t="s">
        <v>31</v>
      </c>
      <c r="E50" s="4" t="s">
        <v>4710</v>
      </c>
      <c r="F50" s="4"/>
      <c r="G50" s="4" t="s">
        <v>4269</v>
      </c>
      <c r="H50" s="2" t="s">
        <v>719</v>
      </c>
      <c r="I50" s="2" t="s">
        <v>1335</v>
      </c>
      <c r="J50" s="4" t="s">
        <v>34</v>
      </c>
      <c r="K50" s="2" t="s">
        <v>1343</v>
      </c>
      <c r="L50" s="2" t="s">
        <v>4732</v>
      </c>
      <c r="M50" s="2" t="s">
        <v>4733</v>
      </c>
      <c r="N50" s="2" t="s">
        <v>4449</v>
      </c>
      <c r="O50" s="10" t="s">
        <v>1345</v>
      </c>
      <c r="P50" s="4" t="s">
        <v>1346</v>
      </c>
      <c r="Q50" s="2" t="s">
        <v>959</v>
      </c>
      <c r="R50" s="2" t="s">
        <v>42</v>
      </c>
      <c r="S50" s="2">
        <v>30024</v>
      </c>
      <c r="T50" s="2" t="s">
        <v>1347</v>
      </c>
      <c r="U50" s="13">
        <v>34.019066714157603</v>
      </c>
      <c r="V50" s="31">
        <v>-84.069398816234596</v>
      </c>
      <c r="W50" s="24"/>
      <c r="X50" s="24" t="str">
        <f>CONCATENATE(PackMod[[#This Row],[Production]]," ",PackMod[[#This Row],[Production Units]])</f>
        <v xml:space="preserve"> </v>
      </c>
      <c r="Y50" s="16"/>
      <c r="Z50" s="2"/>
      <c r="AA50" s="2" t="s">
        <v>1335</v>
      </c>
      <c r="AB50" s="2" t="s">
        <v>1341</v>
      </c>
      <c r="AC50" s="2" t="s">
        <v>828</v>
      </c>
      <c r="AD50" s="2" t="s">
        <v>511</v>
      </c>
      <c r="AE50" s="2" t="s">
        <v>42</v>
      </c>
      <c r="AF50" s="2" t="s">
        <v>49</v>
      </c>
      <c r="AG50" s="3">
        <v>44429</v>
      </c>
      <c r="AH50" s="2" t="s">
        <v>1348</v>
      </c>
      <c r="AI50" s="2"/>
      <c r="AJ50" s="2" t="s">
        <v>4316</v>
      </c>
    </row>
    <row r="51" spans="1:36" x14ac:dyDescent="0.2">
      <c r="A51" s="12">
        <v>5051</v>
      </c>
      <c r="B51" s="12"/>
      <c r="C51" s="12"/>
      <c r="D51" s="4" t="s">
        <v>31</v>
      </c>
      <c r="E51" s="4" t="s">
        <v>4710</v>
      </c>
      <c r="F51" s="4"/>
      <c r="G51" s="4" t="s">
        <v>4269</v>
      </c>
      <c r="H51" s="2" t="s">
        <v>719</v>
      </c>
      <c r="I51" s="2" t="s">
        <v>1335</v>
      </c>
      <c r="J51" s="4" t="s">
        <v>34</v>
      </c>
      <c r="K51" s="2" t="s">
        <v>1343</v>
      </c>
      <c r="L51" s="2" t="s">
        <v>4732</v>
      </c>
      <c r="M51" s="2" t="s">
        <v>1093</v>
      </c>
      <c r="N51" s="2" t="s">
        <v>4449</v>
      </c>
      <c r="O51" s="10" t="s">
        <v>1345</v>
      </c>
      <c r="P51" s="4" t="s">
        <v>1346</v>
      </c>
      <c r="Q51" s="2" t="s">
        <v>959</v>
      </c>
      <c r="R51" s="2" t="s">
        <v>42</v>
      </c>
      <c r="S51" s="2">
        <v>30024</v>
      </c>
      <c r="T51" s="2" t="s">
        <v>1347</v>
      </c>
      <c r="U51" s="13">
        <v>34.019066714157603</v>
      </c>
      <c r="V51" s="31">
        <v>-84.069398816234596</v>
      </c>
      <c r="W51" s="24"/>
      <c r="X51" s="24" t="str">
        <f>CONCATENATE(PackMod[[#This Row],[Production]]," ",PackMod[[#This Row],[Production Units]])</f>
        <v xml:space="preserve"> </v>
      </c>
      <c r="Y51" s="16"/>
      <c r="Z51" s="2"/>
      <c r="AA51" s="2" t="s">
        <v>1335</v>
      </c>
      <c r="AB51" s="2" t="s">
        <v>1341</v>
      </c>
      <c r="AC51" s="2" t="s">
        <v>828</v>
      </c>
      <c r="AD51" s="2" t="s">
        <v>511</v>
      </c>
      <c r="AE51" s="2" t="s">
        <v>42</v>
      </c>
      <c r="AF51" s="2" t="s">
        <v>49</v>
      </c>
      <c r="AG51" s="3">
        <v>44429</v>
      </c>
      <c r="AH51" s="2" t="s">
        <v>1348</v>
      </c>
      <c r="AI51" s="2"/>
      <c r="AJ51" s="2" t="s">
        <v>4316</v>
      </c>
    </row>
    <row r="52" spans="1:36" x14ac:dyDescent="0.2">
      <c r="A52" s="12">
        <v>5052</v>
      </c>
      <c r="B52" s="12"/>
      <c r="C52" s="12"/>
      <c r="D52" s="4" t="s">
        <v>31</v>
      </c>
      <c r="E52" s="4" t="s">
        <v>4710</v>
      </c>
      <c r="F52" s="4"/>
      <c r="G52" s="4" t="s">
        <v>4269</v>
      </c>
      <c r="H52" s="2" t="s">
        <v>719</v>
      </c>
      <c r="I52" s="2" t="s">
        <v>1349</v>
      </c>
      <c r="J52" s="4" t="s">
        <v>61</v>
      </c>
      <c r="K52" s="2" t="s">
        <v>1349</v>
      </c>
      <c r="L52" s="2" t="s">
        <v>4732</v>
      </c>
      <c r="M52" s="2" t="s">
        <v>4733</v>
      </c>
      <c r="N52" s="2" t="s">
        <v>4450</v>
      </c>
      <c r="O52" s="2" t="s">
        <v>1351</v>
      </c>
      <c r="P52" s="4" t="s">
        <v>1352</v>
      </c>
      <c r="Q52" s="2" t="s">
        <v>736</v>
      </c>
      <c r="R52" s="2" t="s">
        <v>42</v>
      </c>
      <c r="S52" s="2">
        <v>37129</v>
      </c>
      <c r="T52" s="2" t="s">
        <v>1353</v>
      </c>
      <c r="U52" s="13">
        <v>35.832712167488502</v>
      </c>
      <c r="V52" s="31">
        <v>-86.398299644309105</v>
      </c>
      <c r="W52" s="24">
        <v>250</v>
      </c>
      <c r="X52" s="24" t="str">
        <f>CONCATENATE(PackMod[[#This Row],[Production]]," ",PackMod[[#This Row],[Production Units]])</f>
        <v xml:space="preserve"> </v>
      </c>
      <c r="Y52" s="16"/>
      <c r="Z52" s="2"/>
      <c r="AA52" s="2" t="s">
        <v>1349</v>
      </c>
      <c r="AB52" s="2" t="s">
        <v>1350</v>
      </c>
      <c r="AC52" s="2" t="s">
        <v>1352</v>
      </c>
      <c r="AD52" s="2" t="s">
        <v>736</v>
      </c>
      <c r="AE52" s="2" t="s">
        <v>42</v>
      </c>
      <c r="AF52" s="2" t="s">
        <v>49</v>
      </c>
      <c r="AG52" s="3">
        <v>44774</v>
      </c>
      <c r="AH52" s="2" t="s">
        <v>1354</v>
      </c>
      <c r="AI52" s="2" t="s">
        <v>1355</v>
      </c>
      <c r="AJ52" s="2" t="s">
        <v>4316</v>
      </c>
    </row>
    <row r="53" spans="1:36" x14ac:dyDescent="0.2">
      <c r="A53" s="12">
        <v>5053</v>
      </c>
      <c r="B53" s="12"/>
      <c r="C53" s="12"/>
      <c r="D53" s="11" t="s">
        <v>31</v>
      </c>
      <c r="E53" s="4" t="s">
        <v>4710</v>
      </c>
      <c r="F53" s="11"/>
      <c r="G53" s="4" t="s">
        <v>4269</v>
      </c>
      <c r="H53" s="9" t="s">
        <v>719</v>
      </c>
      <c r="I53" s="9" t="s">
        <v>1356</v>
      </c>
      <c r="J53" s="11" t="s">
        <v>61</v>
      </c>
      <c r="K53" s="9" t="s">
        <v>1356</v>
      </c>
      <c r="L53" s="2" t="s">
        <v>4732</v>
      </c>
      <c r="M53" s="9" t="s">
        <v>1093</v>
      </c>
      <c r="N53" s="9" t="s">
        <v>4501</v>
      </c>
      <c r="O53" s="9" t="s">
        <v>1358</v>
      </c>
      <c r="P53" s="11" t="s">
        <v>1359</v>
      </c>
      <c r="Q53" s="9" t="s">
        <v>1360</v>
      </c>
      <c r="R53" s="9" t="s">
        <v>42</v>
      </c>
      <c r="S53" s="9">
        <v>2886</v>
      </c>
      <c r="T53" s="9" t="s">
        <v>1361</v>
      </c>
      <c r="U53" s="32">
        <v>41.73</v>
      </c>
      <c r="V53" s="32">
        <v>-71.430000000000007</v>
      </c>
      <c r="W53" s="32">
        <v>14</v>
      </c>
      <c r="X53" s="40" t="str">
        <f>CONCATENATE(PackMod[[#This Row],[Production]]," ",PackMod[[#This Row],[Production Units]])</f>
        <v xml:space="preserve"> </v>
      </c>
      <c r="Y53" s="32"/>
      <c r="Z53" s="9"/>
      <c r="AA53" s="9" t="s">
        <v>1356</v>
      </c>
      <c r="AB53" s="9" t="s">
        <v>1357</v>
      </c>
      <c r="AC53" s="9" t="s">
        <v>1359</v>
      </c>
      <c r="AD53" s="9" t="s">
        <v>1360</v>
      </c>
      <c r="AE53" s="9" t="s">
        <v>42</v>
      </c>
      <c r="AF53" s="9" t="s">
        <v>73</v>
      </c>
      <c r="AG53" s="33">
        <v>44774</v>
      </c>
      <c r="AH53" s="9" t="s">
        <v>1362</v>
      </c>
      <c r="AI53" s="9" t="s">
        <v>1363</v>
      </c>
      <c r="AJ53" s="2" t="s">
        <v>4316</v>
      </c>
    </row>
    <row r="54" spans="1:36" x14ac:dyDescent="0.2">
      <c r="A54" s="12">
        <v>5054</v>
      </c>
      <c r="B54" s="12"/>
      <c r="C54" s="12"/>
      <c r="D54" s="11" t="s">
        <v>31</v>
      </c>
      <c r="E54" s="4" t="s">
        <v>4710</v>
      </c>
      <c r="F54" s="11"/>
      <c r="G54" s="4" t="s">
        <v>4269</v>
      </c>
      <c r="H54" s="9" t="s">
        <v>719</v>
      </c>
      <c r="I54" s="9" t="s">
        <v>1364</v>
      </c>
      <c r="J54" s="11" t="s">
        <v>61</v>
      </c>
      <c r="K54" s="9" t="s">
        <v>1364</v>
      </c>
      <c r="L54" s="2" t="s">
        <v>4732</v>
      </c>
      <c r="M54" s="9" t="s">
        <v>1093</v>
      </c>
      <c r="N54" s="9" t="s">
        <v>4502</v>
      </c>
      <c r="O54" s="9" t="s">
        <v>1366</v>
      </c>
      <c r="P54" s="11" t="s">
        <v>1367</v>
      </c>
      <c r="Q54" s="9" t="s">
        <v>405</v>
      </c>
      <c r="R54" s="9" t="s">
        <v>42</v>
      </c>
      <c r="S54" s="9">
        <v>94560</v>
      </c>
      <c r="T54" s="9" t="s">
        <v>1368</v>
      </c>
      <c r="U54" s="32">
        <v>37.53</v>
      </c>
      <c r="V54" s="32">
        <v>-122.06</v>
      </c>
      <c r="W54" s="32">
        <v>32</v>
      </c>
      <c r="X54" s="40" t="str">
        <f>CONCATENATE(PackMod[[#This Row],[Production]]," ",PackMod[[#This Row],[Production Units]])</f>
        <v>400 Wh/kg</v>
      </c>
      <c r="Y54" s="32">
        <v>400</v>
      </c>
      <c r="Z54" s="9" t="s">
        <v>1371</v>
      </c>
      <c r="AA54" s="9" t="s">
        <v>1364</v>
      </c>
      <c r="AB54" s="9" t="s">
        <v>1365</v>
      </c>
      <c r="AC54" s="9" t="s">
        <v>1367</v>
      </c>
      <c r="AD54" s="9" t="s">
        <v>405</v>
      </c>
      <c r="AE54" s="9" t="s">
        <v>42</v>
      </c>
      <c r="AF54" s="9" t="s">
        <v>73</v>
      </c>
      <c r="AG54" s="33">
        <v>44774</v>
      </c>
      <c r="AH54" s="9" t="s">
        <v>1369</v>
      </c>
      <c r="AI54" s="9" t="s">
        <v>1370</v>
      </c>
      <c r="AJ54" s="2" t="s">
        <v>4316</v>
      </c>
    </row>
    <row r="55" spans="1:36" x14ac:dyDescent="0.2">
      <c r="A55" s="68">
        <v>5055</v>
      </c>
      <c r="B55" s="108"/>
      <c r="C55" s="68"/>
      <c r="D55" s="69" t="s">
        <v>113</v>
      </c>
      <c r="E55" s="69" t="s">
        <v>4714</v>
      </c>
      <c r="F55" s="69" t="s">
        <v>4718</v>
      </c>
      <c r="G55" s="69" t="s">
        <v>4269</v>
      </c>
      <c r="H55" s="70" t="s">
        <v>719</v>
      </c>
      <c r="I55" s="70" t="s">
        <v>1372</v>
      </c>
      <c r="J55" s="69" t="s">
        <v>61</v>
      </c>
      <c r="K55" s="70" t="s">
        <v>1373</v>
      </c>
      <c r="L55" s="2" t="s">
        <v>4732</v>
      </c>
      <c r="M55" s="70" t="s">
        <v>1093</v>
      </c>
      <c r="N55" s="79" t="s">
        <v>836</v>
      </c>
      <c r="O55" s="70" t="s">
        <v>833</v>
      </c>
      <c r="P55" s="69" t="s">
        <v>834</v>
      </c>
      <c r="Q55" s="70" t="s">
        <v>725</v>
      </c>
      <c r="R55" s="70" t="s">
        <v>42</v>
      </c>
      <c r="S55" s="70">
        <v>42101</v>
      </c>
      <c r="T55" s="70" t="s">
        <v>835</v>
      </c>
      <c r="U55" s="71">
        <v>37.04</v>
      </c>
      <c r="V55" s="77">
        <v>-86.32</v>
      </c>
      <c r="W55" s="73">
        <v>2000</v>
      </c>
      <c r="X55" s="73" t="str">
        <f>CONCATENATE(PackMod[[#This Row],[Production]]," ",PackMod[[#This Row],[Production Units]])</f>
        <v>30 GWh/Yr</v>
      </c>
      <c r="Y55" s="78">
        <v>30</v>
      </c>
      <c r="Z55" s="70" t="s">
        <v>738</v>
      </c>
      <c r="AA55" s="70" t="s">
        <v>831</v>
      </c>
      <c r="AB55" s="79" t="s">
        <v>836</v>
      </c>
      <c r="AC55" s="70" t="s">
        <v>837</v>
      </c>
      <c r="AD55" s="70" t="s">
        <v>838</v>
      </c>
      <c r="AE55" s="70" t="s">
        <v>366</v>
      </c>
      <c r="AF55" s="70" t="s">
        <v>73</v>
      </c>
      <c r="AG55" s="75">
        <v>44777</v>
      </c>
      <c r="AH55" s="70" t="s">
        <v>1374</v>
      </c>
      <c r="AI55" s="70" t="s">
        <v>726</v>
      </c>
      <c r="AJ55" s="70" t="s">
        <v>4316</v>
      </c>
    </row>
    <row r="56" spans="1:36" x14ac:dyDescent="0.2">
      <c r="A56" s="12">
        <v>5056</v>
      </c>
      <c r="B56" s="12"/>
      <c r="C56" s="12"/>
      <c r="D56" s="4" t="s">
        <v>31</v>
      </c>
      <c r="E56" s="4" t="s">
        <v>4710</v>
      </c>
      <c r="F56" s="4"/>
      <c r="G56" s="4" t="s">
        <v>4269</v>
      </c>
      <c r="H56" s="2" t="s">
        <v>719</v>
      </c>
      <c r="I56" s="2" t="s">
        <v>1372</v>
      </c>
      <c r="J56" s="4" t="s">
        <v>61</v>
      </c>
      <c r="K56" s="2" t="s">
        <v>1375</v>
      </c>
      <c r="L56" s="2" t="s">
        <v>4732</v>
      </c>
      <c r="M56" s="2" t="s">
        <v>1093</v>
      </c>
      <c r="N56" s="2" t="s">
        <v>836</v>
      </c>
      <c r="O56" s="2" t="s">
        <v>1376</v>
      </c>
      <c r="P56" s="4" t="s">
        <v>844</v>
      </c>
      <c r="Q56" s="2" t="s">
        <v>736</v>
      </c>
      <c r="R56" s="2" t="s">
        <v>42</v>
      </c>
      <c r="S56" s="2">
        <v>37167</v>
      </c>
      <c r="T56" s="2" t="s">
        <v>845</v>
      </c>
      <c r="U56" s="13">
        <v>36.217687117253597</v>
      </c>
      <c r="V56" s="31">
        <v>-86.461029528818699</v>
      </c>
      <c r="W56" s="24">
        <v>400</v>
      </c>
      <c r="X56" s="24" t="str">
        <f>CONCATENATE(PackMod[[#This Row],[Production]]," ",PackMod[[#This Row],[Production Units]])</f>
        <v xml:space="preserve"> </v>
      </c>
      <c r="Y56" s="16"/>
      <c r="Z56" s="2"/>
      <c r="AA56" s="2" t="s">
        <v>1377</v>
      </c>
      <c r="AB56" s="2" t="s">
        <v>1378</v>
      </c>
      <c r="AC56" s="2" t="s">
        <v>1379</v>
      </c>
      <c r="AD56" s="2" t="s">
        <v>736</v>
      </c>
      <c r="AE56" s="2" t="s">
        <v>42</v>
      </c>
      <c r="AF56" s="2" t="s">
        <v>49</v>
      </c>
      <c r="AG56" s="3">
        <v>44774</v>
      </c>
      <c r="AH56" s="2" t="s">
        <v>1380</v>
      </c>
      <c r="AI56" s="2" t="s">
        <v>1381</v>
      </c>
      <c r="AJ56" s="2" t="s">
        <v>4316</v>
      </c>
    </row>
    <row r="57" spans="1:36" x14ac:dyDescent="0.2">
      <c r="A57" s="12">
        <v>5057</v>
      </c>
      <c r="B57" s="12"/>
      <c r="C57" s="12"/>
      <c r="D57" s="4" t="s">
        <v>31</v>
      </c>
      <c r="E57" s="4" t="s">
        <v>4710</v>
      </c>
      <c r="F57" s="4"/>
      <c r="G57" s="4" t="s">
        <v>4269</v>
      </c>
      <c r="H57" s="2" t="s">
        <v>719</v>
      </c>
      <c r="I57" s="2" t="s">
        <v>1382</v>
      </c>
      <c r="J57" s="4" t="s">
        <v>61</v>
      </c>
      <c r="K57" s="2" t="s">
        <v>1383</v>
      </c>
      <c r="L57" s="2" t="s">
        <v>4731</v>
      </c>
      <c r="M57" s="2" t="s">
        <v>1384</v>
      </c>
      <c r="N57" s="2" t="s">
        <v>4451</v>
      </c>
      <c r="O57" s="2" t="s">
        <v>1386</v>
      </c>
      <c r="P57" s="4" t="s">
        <v>1387</v>
      </c>
      <c r="Q57" s="2" t="s">
        <v>130</v>
      </c>
      <c r="R57" s="2" t="s">
        <v>42</v>
      </c>
      <c r="S57" s="2">
        <v>49512</v>
      </c>
      <c r="T57" s="2" t="s">
        <v>1388</v>
      </c>
      <c r="U57" s="13">
        <v>42.870725599062901</v>
      </c>
      <c r="V57" s="31">
        <v>-85.529792128814606</v>
      </c>
      <c r="W57" s="24">
        <v>95</v>
      </c>
      <c r="X57" s="24" t="str">
        <f>CONCATENATE(PackMod[[#This Row],[Production]]," ",PackMod[[#This Row],[Production Units]])</f>
        <v xml:space="preserve"> </v>
      </c>
      <c r="Y57" s="16"/>
      <c r="Z57" s="5"/>
      <c r="AA57" s="2" t="s">
        <v>1382</v>
      </c>
      <c r="AB57" s="2" t="s">
        <v>1389</v>
      </c>
      <c r="AC57" s="2" t="s">
        <v>1390</v>
      </c>
      <c r="AD57" s="2" t="s">
        <v>1391</v>
      </c>
      <c r="AE57" s="2" t="s">
        <v>558</v>
      </c>
      <c r="AF57" s="2" t="s">
        <v>49</v>
      </c>
      <c r="AG57" s="3">
        <v>44774</v>
      </c>
      <c r="AH57" s="2" t="s">
        <v>1392</v>
      </c>
      <c r="AI57" s="2" t="s">
        <v>1393</v>
      </c>
      <c r="AJ57" s="2" t="s">
        <v>4316</v>
      </c>
    </row>
    <row r="58" spans="1:36" x14ac:dyDescent="0.2">
      <c r="A58" s="12">
        <v>5058</v>
      </c>
      <c r="B58" s="12"/>
      <c r="C58" s="12"/>
      <c r="D58" s="4" t="s">
        <v>31</v>
      </c>
      <c r="E58" s="4" t="s">
        <v>4710</v>
      </c>
      <c r="F58" s="4"/>
      <c r="G58" s="4" t="s">
        <v>4269</v>
      </c>
      <c r="H58" s="2" t="s">
        <v>719</v>
      </c>
      <c r="I58" s="2" t="s">
        <v>1382</v>
      </c>
      <c r="J58" s="4" t="s">
        <v>1394</v>
      </c>
      <c r="K58" s="2" t="s">
        <v>1395</v>
      </c>
      <c r="L58" s="2" t="s">
        <v>4731</v>
      </c>
      <c r="M58" s="2" t="s">
        <v>1152</v>
      </c>
      <c r="N58" s="2" t="s">
        <v>4451</v>
      </c>
      <c r="O58" s="2" t="s">
        <v>1396</v>
      </c>
      <c r="P58" s="4" t="s">
        <v>1397</v>
      </c>
      <c r="Q58" s="2" t="s">
        <v>1398</v>
      </c>
      <c r="R58" s="2" t="s">
        <v>381</v>
      </c>
      <c r="S58" s="2">
        <v>76246</v>
      </c>
      <c r="T58" s="2" t="s">
        <v>1399</v>
      </c>
      <c r="U58" s="13">
        <v>20.5548949618968</v>
      </c>
      <c r="V58" s="31">
        <v>-100.28143591534599</v>
      </c>
      <c r="W58" s="16"/>
      <c r="X58" s="16" t="str">
        <f>CONCATENATE(PackMod[[#This Row],[Production]]," ",PackMod[[#This Row],[Production Units]])</f>
        <v xml:space="preserve"> </v>
      </c>
      <c r="Y58" s="18"/>
      <c r="Z58" s="2"/>
      <c r="AA58" s="2" t="s">
        <v>1382</v>
      </c>
      <c r="AB58" s="2" t="s">
        <v>1389</v>
      </c>
      <c r="AC58" s="2" t="s">
        <v>1390</v>
      </c>
      <c r="AD58" s="2" t="s">
        <v>1391</v>
      </c>
      <c r="AE58" s="2" t="s">
        <v>558</v>
      </c>
      <c r="AF58" s="2" t="s">
        <v>49</v>
      </c>
      <c r="AG58" s="3">
        <v>44774</v>
      </c>
      <c r="AH58" s="2" t="s">
        <v>1400</v>
      </c>
      <c r="AI58" s="2" t="s">
        <v>1401</v>
      </c>
      <c r="AJ58" s="2" t="s">
        <v>4316</v>
      </c>
    </row>
    <row r="59" spans="1:36" x14ac:dyDescent="0.2">
      <c r="A59" s="12">
        <v>5059</v>
      </c>
      <c r="B59" s="12"/>
      <c r="C59" s="12"/>
      <c r="D59" s="4" t="s">
        <v>31</v>
      </c>
      <c r="E59" s="4" t="s">
        <v>4710</v>
      </c>
      <c r="F59" s="4"/>
      <c r="G59" s="4" t="s">
        <v>4269</v>
      </c>
      <c r="H59" s="2" t="s">
        <v>719</v>
      </c>
      <c r="I59" s="2" t="s">
        <v>1402</v>
      </c>
      <c r="J59" s="4" t="s">
        <v>61</v>
      </c>
      <c r="K59" s="2" t="s">
        <v>1402</v>
      </c>
      <c r="L59" s="2" t="s">
        <v>4732</v>
      </c>
      <c r="M59" s="2" t="s">
        <v>1093</v>
      </c>
      <c r="N59" s="2" t="s">
        <v>4452</v>
      </c>
      <c r="O59" s="2" t="s">
        <v>1404</v>
      </c>
      <c r="P59" s="4" t="s">
        <v>1405</v>
      </c>
      <c r="Q59" s="2" t="s">
        <v>651</v>
      </c>
      <c r="R59" s="2" t="s">
        <v>42</v>
      </c>
      <c r="S59" s="2">
        <v>46825</v>
      </c>
      <c r="T59" s="2" t="s">
        <v>1406</v>
      </c>
      <c r="U59" s="13">
        <v>41.149345648958501</v>
      </c>
      <c r="V59" s="31">
        <v>-85.154134873421796</v>
      </c>
      <c r="W59" s="24">
        <v>100</v>
      </c>
      <c r="X59" s="24" t="str">
        <f>CONCATENATE(PackMod[[#This Row],[Production]]," ",PackMod[[#This Row],[Production Units]])</f>
        <v xml:space="preserve"> </v>
      </c>
      <c r="Y59" s="16"/>
      <c r="Z59" s="5"/>
      <c r="AA59" s="2" t="s">
        <v>1402</v>
      </c>
      <c r="AB59" s="2" t="s">
        <v>1403</v>
      </c>
      <c r="AC59" s="2" t="s">
        <v>755</v>
      </c>
      <c r="AD59" s="2" t="s">
        <v>756</v>
      </c>
      <c r="AE59" s="2" t="s">
        <v>42</v>
      </c>
      <c r="AF59" s="2" t="s">
        <v>1079</v>
      </c>
      <c r="AG59" s="3">
        <v>44418</v>
      </c>
      <c r="AH59" s="2" t="s">
        <v>1407</v>
      </c>
      <c r="AI59" s="2" t="s">
        <v>1408</v>
      </c>
      <c r="AJ59" s="2" t="s">
        <v>4316</v>
      </c>
    </row>
    <row r="60" spans="1:36" x14ac:dyDescent="0.2">
      <c r="A60" s="12">
        <v>5060</v>
      </c>
      <c r="B60" s="12"/>
      <c r="C60" s="12"/>
      <c r="D60" s="4" t="s">
        <v>31</v>
      </c>
      <c r="E60" s="4" t="s">
        <v>4710</v>
      </c>
      <c r="F60" s="4"/>
      <c r="G60" s="4" t="s">
        <v>4269</v>
      </c>
      <c r="H60" s="2" t="s">
        <v>719</v>
      </c>
      <c r="I60" s="2" t="s">
        <v>1402</v>
      </c>
      <c r="J60" s="4" t="s">
        <v>61</v>
      </c>
      <c r="K60" s="2" t="s">
        <v>1402</v>
      </c>
      <c r="L60" s="2" t="s">
        <v>4732</v>
      </c>
      <c r="M60" s="2" t="s">
        <v>1093</v>
      </c>
      <c r="N60" s="2" t="s">
        <v>4452</v>
      </c>
      <c r="O60" s="2" t="s">
        <v>1409</v>
      </c>
      <c r="P60" s="4" t="s">
        <v>1410</v>
      </c>
      <c r="Q60" s="2" t="s">
        <v>766</v>
      </c>
      <c r="R60" s="2" t="s">
        <v>42</v>
      </c>
      <c r="S60" s="2">
        <v>75032</v>
      </c>
      <c r="T60" s="2" t="s">
        <v>1411</v>
      </c>
      <c r="U60" s="13">
        <v>32.913412969143501</v>
      </c>
      <c r="V60" s="31">
        <v>-96.422632560499693</v>
      </c>
      <c r="W60" s="24">
        <v>100</v>
      </c>
      <c r="X60" s="24" t="str">
        <f>CONCATENATE(PackMod[[#This Row],[Production]]," ",PackMod[[#This Row],[Production Units]])</f>
        <v xml:space="preserve"> </v>
      </c>
      <c r="Y60" s="16"/>
      <c r="Z60" s="5"/>
      <c r="AA60" s="2" t="s">
        <v>1402</v>
      </c>
      <c r="AB60" s="2" t="s">
        <v>1403</v>
      </c>
      <c r="AC60" s="2" t="s">
        <v>755</v>
      </c>
      <c r="AD60" s="2" t="s">
        <v>756</v>
      </c>
      <c r="AE60" s="2" t="s">
        <v>42</v>
      </c>
      <c r="AF60" s="2" t="s">
        <v>1079</v>
      </c>
      <c r="AG60" s="3">
        <v>44418</v>
      </c>
      <c r="AH60" s="2" t="s">
        <v>1407</v>
      </c>
      <c r="AI60" s="2" t="s">
        <v>1412</v>
      </c>
      <c r="AJ60" s="2" t="s">
        <v>4316</v>
      </c>
    </row>
    <row r="61" spans="1:36" x14ac:dyDescent="0.2">
      <c r="A61" s="12">
        <v>5061</v>
      </c>
      <c r="B61" s="12"/>
      <c r="C61" s="12"/>
      <c r="D61" s="4" t="s">
        <v>31</v>
      </c>
      <c r="E61" s="4" t="s">
        <v>4710</v>
      </c>
      <c r="F61" s="4"/>
      <c r="G61" s="4" t="s">
        <v>4269</v>
      </c>
      <c r="H61" s="2" t="s">
        <v>719</v>
      </c>
      <c r="I61" s="2" t="s">
        <v>1402</v>
      </c>
      <c r="J61" s="4" t="s">
        <v>61</v>
      </c>
      <c r="K61" s="2" t="s">
        <v>1402</v>
      </c>
      <c r="L61" s="2" t="s">
        <v>4732</v>
      </c>
      <c r="M61" s="2" t="s">
        <v>1093</v>
      </c>
      <c r="N61" s="2" t="s">
        <v>4452</v>
      </c>
      <c r="O61" s="2" t="s">
        <v>1413</v>
      </c>
      <c r="P61" s="4" t="s">
        <v>1414</v>
      </c>
      <c r="Q61" s="2" t="s">
        <v>325</v>
      </c>
      <c r="R61" s="2" t="s">
        <v>42</v>
      </c>
      <c r="S61" s="2">
        <v>60188</v>
      </c>
      <c r="T61" s="2" t="s">
        <v>1415</v>
      </c>
      <c r="U61" s="13">
        <v>41.897035312781199</v>
      </c>
      <c r="V61" s="31">
        <v>-88.116064116004395</v>
      </c>
      <c r="W61" s="24">
        <v>100</v>
      </c>
      <c r="X61" s="24" t="str">
        <f>CONCATENATE(PackMod[[#This Row],[Production]]," ",PackMod[[#This Row],[Production Units]])</f>
        <v xml:space="preserve"> </v>
      </c>
      <c r="Y61" s="16"/>
      <c r="Z61" s="5"/>
      <c r="AA61" s="2" t="s">
        <v>1402</v>
      </c>
      <c r="AB61" s="2" t="s">
        <v>1403</v>
      </c>
      <c r="AC61" s="2" t="s">
        <v>755</v>
      </c>
      <c r="AD61" s="2" t="s">
        <v>756</v>
      </c>
      <c r="AE61" s="2" t="s">
        <v>42</v>
      </c>
      <c r="AF61" s="2" t="s">
        <v>49</v>
      </c>
      <c r="AG61" s="3">
        <v>44766</v>
      </c>
      <c r="AH61" s="2" t="s">
        <v>1407</v>
      </c>
      <c r="AI61" s="2" t="s">
        <v>1416</v>
      </c>
      <c r="AJ61" s="2" t="s">
        <v>4316</v>
      </c>
    </row>
    <row r="62" spans="1:36" x14ac:dyDescent="0.2">
      <c r="A62" s="12">
        <v>5062</v>
      </c>
      <c r="B62" s="12"/>
      <c r="C62" s="12"/>
      <c r="D62" s="4" t="s">
        <v>31</v>
      </c>
      <c r="E62" s="4" t="s">
        <v>4710</v>
      </c>
      <c r="F62" s="4"/>
      <c r="G62" s="4" t="s">
        <v>4269</v>
      </c>
      <c r="H62" s="2" t="s">
        <v>719</v>
      </c>
      <c r="I62" s="2" t="s">
        <v>4057</v>
      </c>
      <c r="J62" s="4" t="s">
        <v>34</v>
      </c>
      <c r="K62" s="2" t="s">
        <v>1417</v>
      </c>
      <c r="L62" s="2" t="s">
        <v>4732</v>
      </c>
      <c r="M62" s="2" t="s">
        <v>1093</v>
      </c>
      <c r="N62" s="9" t="s">
        <v>4503</v>
      </c>
      <c r="O62" s="2" t="s">
        <v>1419</v>
      </c>
      <c r="P62" s="4" t="s">
        <v>1420</v>
      </c>
      <c r="Q62" s="2" t="s">
        <v>344</v>
      </c>
      <c r="R62" s="2" t="s">
        <v>42</v>
      </c>
      <c r="S62" s="2">
        <v>1801</v>
      </c>
      <c r="T62" s="2" t="s">
        <v>1421</v>
      </c>
      <c r="U62" s="13">
        <v>35.5</v>
      </c>
      <c r="V62" s="32">
        <v>-92.1</v>
      </c>
      <c r="W62" s="24">
        <v>100</v>
      </c>
      <c r="X62" s="24" t="str">
        <f>CONCATENATE(PackMod[[#This Row],[Production]]," ",PackMod[[#This Row],[Production Units]])</f>
        <v xml:space="preserve"> </v>
      </c>
      <c r="Y62" s="21"/>
      <c r="Z62" s="2"/>
      <c r="AA62" s="2" t="s">
        <v>1422</v>
      </c>
      <c r="AB62" s="9" t="s">
        <v>1423</v>
      </c>
      <c r="AC62" s="2" t="s">
        <v>1424</v>
      </c>
      <c r="AD62" s="2" t="s">
        <v>344</v>
      </c>
      <c r="AE62" s="2" t="s">
        <v>42</v>
      </c>
      <c r="AF62" s="2" t="s">
        <v>73</v>
      </c>
      <c r="AG62" s="3">
        <v>44774</v>
      </c>
      <c r="AH62" s="2"/>
      <c r="AI62" s="2"/>
      <c r="AJ62" s="2" t="s">
        <v>4316</v>
      </c>
    </row>
    <row r="63" spans="1:36" x14ac:dyDescent="0.2">
      <c r="A63" s="68">
        <v>5063</v>
      </c>
      <c r="B63" s="108"/>
      <c r="C63" s="68"/>
      <c r="D63" s="69" t="s">
        <v>113</v>
      </c>
      <c r="E63" s="69" t="s">
        <v>4714</v>
      </c>
      <c r="F63" s="69" t="s">
        <v>4718</v>
      </c>
      <c r="G63" s="69" t="s">
        <v>4269</v>
      </c>
      <c r="H63" s="70" t="s">
        <v>719</v>
      </c>
      <c r="I63" s="70" t="s">
        <v>1425</v>
      </c>
      <c r="J63" s="69" t="s">
        <v>34</v>
      </c>
      <c r="K63" s="70" t="s">
        <v>1426</v>
      </c>
      <c r="L63" s="2" t="s">
        <v>4732</v>
      </c>
      <c r="M63" s="70" t="s">
        <v>1093</v>
      </c>
      <c r="N63" s="70" t="s">
        <v>4453</v>
      </c>
      <c r="O63" s="70" t="s">
        <v>117</v>
      </c>
      <c r="P63" s="69" t="s">
        <v>117</v>
      </c>
      <c r="Q63" s="70" t="s">
        <v>117</v>
      </c>
      <c r="R63" s="70" t="s">
        <v>117</v>
      </c>
      <c r="S63" s="70" t="s">
        <v>117</v>
      </c>
      <c r="T63" s="70" t="s">
        <v>117</v>
      </c>
      <c r="U63" s="71"/>
      <c r="V63" s="72"/>
      <c r="W63" s="73"/>
      <c r="X63" s="73" t="str">
        <f>CONCATENATE(PackMod[[#This Row],[Production]]," ",PackMod[[#This Row],[Production Units]])</f>
        <v xml:space="preserve"> </v>
      </c>
      <c r="Y63" s="82"/>
      <c r="Z63" s="70"/>
      <c r="AA63" s="70" t="s">
        <v>1425</v>
      </c>
      <c r="AB63" s="70" t="s">
        <v>1427</v>
      </c>
      <c r="AC63" s="70" t="s">
        <v>1032</v>
      </c>
      <c r="AD63" s="70" t="s">
        <v>130</v>
      </c>
      <c r="AE63" s="70" t="s">
        <v>42</v>
      </c>
      <c r="AF63" s="70" t="s">
        <v>49</v>
      </c>
      <c r="AG63" s="75">
        <v>44435</v>
      </c>
      <c r="AH63" s="70" t="s">
        <v>1428</v>
      </c>
      <c r="AI63" s="70"/>
      <c r="AJ63" s="70" t="s">
        <v>4316</v>
      </c>
    </row>
    <row r="64" spans="1:36" x14ac:dyDescent="0.2">
      <c r="A64" s="12">
        <v>5064</v>
      </c>
      <c r="B64" s="12"/>
      <c r="C64" s="12"/>
      <c r="D64" s="11" t="s">
        <v>31</v>
      </c>
      <c r="E64" s="4" t="s">
        <v>4710</v>
      </c>
      <c r="F64" s="11"/>
      <c r="G64" s="4" t="s">
        <v>4269</v>
      </c>
      <c r="H64" s="9" t="s">
        <v>719</v>
      </c>
      <c r="I64" s="9" t="s">
        <v>1429</v>
      </c>
      <c r="J64" s="11" t="s">
        <v>61</v>
      </c>
      <c r="K64" s="9" t="s">
        <v>1429</v>
      </c>
      <c r="L64" s="2" t="s">
        <v>4732</v>
      </c>
      <c r="M64" s="9" t="s">
        <v>1093</v>
      </c>
      <c r="N64" s="9" t="s">
        <v>4504</v>
      </c>
      <c r="O64" s="9" t="s">
        <v>1431</v>
      </c>
      <c r="P64" s="11" t="s">
        <v>1432</v>
      </c>
      <c r="Q64" s="9" t="s">
        <v>766</v>
      </c>
      <c r="R64" s="9" t="s">
        <v>42</v>
      </c>
      <c r="S64" s="9">
        <v>77479</v>
      </c>
      <c r="T64" s="9" t="s">
        <v>1433</v>
      </c>
      <c r="U64" s="32">
        <v>29.59</v>
      </c>
      <c r="V64" s="32">
        <v>-95.6</v>
      </c>
      <c r="W64" s="32">
        <v>2</v>
      </c>
      <c r="X64" s="40" t="str">
        <f>CONCATENATE(PackMod[[#This Row],[Production]]," ",PackMod[[#This Row],[Production Units]])</f>
        <v xml:space="preserve"> </v>
      </c>
      <c r="Y64" s="32"/>
      <c r="Z64" s="9"/>
      <c r="AA64" s="9" t="s">
        <v>1429</v>
      </c>
      <c r="AB64" s="9" t="s">
        <v>1430</v>
      </c>
      <c r="AC64" s="9" t="s">
        <v>1432</v>
      </c>
      <c r="AD64" s="9" t="s">
        <v>766</v>
      </c>
      <c r="AE64" s="9" t="s">
        <v>42</v>
      </c>
      <c r="AF64" s="9" t="s">
        <v>73</v>
      </c>
      <c r="AG64" s="33">
        <v>44774</v>
      </c>
      <c r="AH64" s="9" t="s">
        <v>726</v>
      </c>
      <c r="AI64" s="9" t="s">
        <v>1434</v>
      </c>
      <c r="AJ64" s="2" t="s">
        <v>4316</v>
      </c>
    </row>
    <row r="65" spans="1:36" x14ac:dyDescent="0.2">
      <c r="A65" s="12">
        <v>5065</v>
      </c>
      <c r="B65" s="12"/>
      <c r="C65" s="12"/>
      <c r="D65" s="11" t="s">
        <v>31</v>
      </c>
      <c r="E65" s="4" t="s">
        <v>4710</v>
      </c>
      <c r="F65" s="11"/>
      <c r="G65" s="4" t="s">
        <v>4269</v>
      </c>
      <c r="H65" s="9" t="s">
        <v>719</v>
      </c>
      <c r="I65" s="9" t="s">
        <v>1435</v>
      </c>
      <c r="J65" s="11" t="s">
        <v>61</v>
      </c>
      <c r="K65" s="9" t="s">
        <v>1435</v>
      </c>
      <c r="L65" s="2" t="s">
        <v>4732</v>
      </c>
      <c r="M65" s="9" t="s">
        <v>1093</v>
      </c>
      <c r="N65" s="9" t="s">
        <v>4505</v>
      </c>
      <c r="O65" s="9" t="s">
        <v>1437</v>
      </c>
      <c r="P65" s="11" t="s">
        <v>1438</v>
      </c>
      <c r="Q65" s="9" t="s">
        <v>405</v>
      </c>
      <c r="R65" s="9" t="s">
        <v>42</v>
      </c>
      <c r="S65" s="9">
        <v>92081</v>
      </c>
      <c r="T65" s="9" t="s">
        <v>1439</v>
      </c>
      <c r="U65" s="32">
        <v>33.130000000000003</v>
      </c>
      <c r="V65" s="32">
        <v>-117.24</v>
      </c>
      <c r="W65" s="32">
        <v>121</v>
      </c>
      <c r="X65" s="40" t="str">
        <f>CONCATENATE(PackMod[[#This Row],[Production]]," ",PackMod[[#This Row],[Production Units]])</f>
        <v xml:space="preserve"> </v>
      </c>
      <c r="Y65" s="32"/>
      <c r="Z65" s="9"/>
      <c r="AA65" s="9" t="s">
        <v>1435</v>
      </c>
      <c r="AB65" s="9" t="s">
        <v>1436</v>
      </c>
      <c r="AC65" s="9" t="s">
        <v>1438</v>
      </c>
      <c r="AD65" s="9" t="s">
        <v>405</v>
      </c>
      <c r="AE65" s="9" t="s">
        <v>42</v>
      </c>
      <c r="AF65" s="9" t="s">
        <v>73</v>
      </c>
      <c r="AG65" s="33">
        <v>44774</v>
      </c>
      <c r="AH65" s="9" t="s">
        <v>1440</v>
      </c>
      <c r="AI65" s="9" t="s">
        <v>1441</v>
      </c>
      <c r="AJ65" s="2" t="s">
        <v>4316</v>
      </c>
    </row>
    <row r="66" spans="1:36" x14ac:dyDescent="0.2">
      <c r="A66" s="68">
        <v>5066</v>
      </c>
      <c r="B66" s="108"/>
      <c r="C66" s="68"/>
      <c r="D66" s="83" t="s">
        <v>113</v>
      </c>
      <c r="E66" s="4" t="s">
        <v>4719</v>
      </c>
      <c r="F66" s="4">
        <v>2025</v>
      </c>
      <c r="G66" s="69" t="s">
        <v>4269</v>
      </c>
      <c r="H66" s="84" t="s">
        <v>719</v>
      </c>
      <c r="I66" s="84" t="s">
        <v>1447</v>
      </c>
      <c r="J66" s="83" t="s">
        <v>61</v>
      </c>
      <c r="K66" s="84" t="s">
        <v>734</v>
      </c>
      <c r="L66" s="2" t="s">
        <v>4732</v>
      </c>
      <c r="M66" s="84" t="s">
        <v>1093</v>
      </c>
      <c r="N66" s="79" t="s">
        <v>4506</v>
      </c>
      <c r="O66" s="84" t="s">
        <v>734</v>
      </c>
      <c r="P66" s="83" t="s">
        <v>735</v>
      </c>
      <c r="Q66" s="84" t="s">
        <v>736</v>
      </c>
      <c r="R66" s="84" t="s">
        <v>42</v>
      </c>
      <c r="S66" s="84">
        <v>38069</v>
      </c>
      <c r="T66" s="84"/>
      <c r="U66" s="85">
        <v>35.46</v>
      </c>
      <c r="V66" s="86">
        <v>-89.4</v>
      </c>
      <c r="W66" s="87">
        <v>6000</v>
      </c>
      <c r="X66" s="87" t="str">
        <f>CONCATENATE(PackMod[[#This Row],[Production]]," ",PackMod[[#This Row],[Production Units]])</f>
        <v>43 GWh/Yr</v>
      </c>
      <c r="Y66" s="88">
        <v>43</v>
      </c>
      <c r="Z66" s="70" t="s">
        <v>738</v>
      </c>
      <c r="AA66" s="84" t="s">
        <v>1442</v>
      </c>
      <c r="AB66" s="79" t="s">
        <v>1443</v>
      </c>
      <c r="AC66" s="84" t="s">
        <v>1445</v>
      </c>
      <c r="AD66" s="84" t="s">
        <v>130</v>
      </c>
      <c r="AE66" s="84" t="s">
        <v>42</v>
      </c>
      <c r="AF66" s="84" t="s">
        <v>73</v>
      </c>
      <c r="AG66" s="89">
        <v>44777</v>
      </c>
      <c r="AH66" s="84" t="s">
        <v>1446</v>
      </c>
      <c r="AI66" s="84" t="s">
        <v>726</v>
      </c>
      <c r="AJ66" s="70" t="s">
        <v>4316</v>
      </c>
    </row>
    <row r="67" spans="1:36" x14ac:dyDescent="0.2">
      <c r="A67" s="12">
        <v>5067</v>
      </c>
      <c r="B67" s="12"/>
      <c r="C67" s="12"/>
      <c r="D67" s="4" t="s">
        <v>31</v>
      </c>
      <c r="E67" s="4" t="s">
        <v>4710</v>
      </c>
      <c r="F67" s="4"/>
      <c r="G67" s="4" t="s">
        <v>4269</v>
      </c>
      <c r="H67" s="2" t="s">
        <v>719</v>
      </c>
      <c r="I67" s="2" t="s">
        <v>1447</v>
      </c>
      <c r="J67" s="4" t="s">
        <v>34</v>
      </c>
      <c r="K67" s="2" t="s">
        <v>1448</v>
      </c>
      <c r="L67" s="2" t="s">
        <v>4732</v>
      </c>
      <c r="M67" s="2" t="s">
        <v>1093</v>
      </c>
      <c r="N67" s="2" t="s">
        <v>4454</v>
      </c>
      <c r="O67" s="2" t="s">
        <v>1450</v>
      </c>
      <c r="P67" s="4" t="s">
        <v>1451</v>
      </c>
      <c r="Q67" s="2" t="s">
        <v>130</v>
      </c>
      <c r="R67" s="2" t="s">
        <v>42</v>
      </c>
      <c r="S67" s="2">
        <v>48197</v>
      </c>
      <c r="T67" s="2" t="s">
        <v>1452</v>
      </c>
      <c r="U67" s="13">
        <v>42.202821145924503</v>
      </c>
      <c r="V67" s="31">
        <v>-83.557561643049098</v>
      </c>
      <c r="W67" s="24"/>
      <c r="X67" s="24" t="str">
        <f>CONCATENATE(PackMod[[#This Row],[Production]]," ",PackMod[[#This Row],[Production Units]])</f>
        <v xml:space="preserve"> </v>
      </c>
      <c r="Y67" s="16"/>
      <c r="Z67" s="2"/>
      <c r="AA67" s="2" t="s">
        <v>1447</v>
      </c>
      <c r="AB67" s="2" t="s">
        <v>1449</v>
      </c>
      <c r="AC67" s="2" t="s">
        <v>1453</v>
      </c>
      <c r="AD67" s="2" t="s">
        <v>130</v>
      </c>
      <c r="AE67" s="2" t="s">
        <v>42</v>
      </c>
      <c r="AF67" s="2" t="s">
        <v>1079</v>
      </c>
      <c r="AG67" s="3">
        <v>44418</v>
      </c>
      <c r="AH67" s="2" t="s">
        <v>1454</v>
      </c>
      <c r="AI67" s="2" t="s">
        <v>1455</v>
      </c>
      <c r="AJ67" s="2" t="s">
        <v>4316</v>
      </c>
    </row>
    <row r="68" spans="1:36" ht="89.25" customHeight="1" x14ac:dyDescent="0.2">
      <c r="A68" s="12">
        <v>5068</v>
      </c>
      <c r="B68" s="12"/>
      <c r="C68" s="12"/>
      <c r="D68" s="4" t="s">
        <v>31</v>
      </c>
      <c r="E68" s="4" t="s">
        <v>4710</v>
      </c>
      <c r="F68" s="4"/>
      <c r="G68" s="4" t="s">
        <v>4269</v>
      </c>
      <c r="H68" s="2" t="s">
        <v>719</v>
      </c>
      <c r="I68" s="2" t="s">
        <v>1456</v>
      </c>
      <c r="J68" s="4" t="s">
        <v>34</v>
      </c>
      <c r="K68" s="2" t="s">
        <v>1457</v>
      </c>
      <c r="L68" s="2" t="s">
        <v>4732</v>
      </c>
      <c r="M68" s="2" t="s">
        <v>1093</v>
      </c>
      <c r="N68" s="2" t="s">
        <v>4455</v>
      </c>
      <c r="O68" s="2" t="s">
        <v>1459</v>
      </c>
      <c r="P68" s="4" t="s">
        <v>1460</v>
      </c>
      <c r="Q68" s="2" t="s">
        <v>130</v>
      </c>
      <c r="R68" s="2" t="s">
        <v>42</v>
      </c>
      <c r="S68" s="2" t="s">
        <v>1461</v>
      </c>
      <c r="T68" s="2" t="s">
        <v>1462</v>
      </c>
      <c r="U68" s="13">
        <v>42.156027609958301</v>
      </c>
      <c r="V68" s="31">
        <v>-83.240124544895096</v>
      </c>
      <c r="W68" s="24"/>
      <c r="X68" s="24" t="str">
        <f>CONCATENATE(PackMod[[#This Row],[Production]]," ",PackMod[[#This Row],[Production Units]])</f>
        <v xml:space="preserve"> </v>
      </c>
      <c r="Y68" s="16"/>
      <c r="Z68" s="2"/>
      <c r="AA68" s="2" t="s">
        <v>1463</v>
      </c>
      <c r="AB68" s="2" t="s">
        <v>1458</v>
      </c>
      <c r="AC68" s="2" t="s">
        <v>1464</v>
      </c>
      <c r="AD68" s="2" t="s">
        <v>130</v>
      </c>
      <c r="AE68" s="2" t="s">
        <v>42</v>
      </c>
      <c r="AF68" s="2" t="s">
        <v>1079</v>
      </c>
      <c r="AG68" s="3">
        <v>44418</v>
      </c>
      <c r="AH68" s="2" t="s">
        <v>1465</v>
      </c>
      <c r="AI68" s="2" t="s">
        <v>1466</v>
      </c>
      <c r="AJ68" s="2" t="s">
        <v>4316</v>
      </c>
    </row>
    <row r="69" spans="1:36" x14ac:dyDescent="0.2">
      <c r="A69" s="12">
        <v>5069</v>
      </c>
      <c r="B69" s="12"/>
      <c r="C69" s="12"/>
      <c r="D69" s="4" t="s">
        <v>31</v>
      </c>
      <c r="E69" s="4" t="s">
        <v>4710</v>
      </c>
      <c r="F69" s="4"/>
      <c r="G69" s="4" t="s">
        <v>4269</v>
      </c>
      <c r="H69" s="2" t="s">
        <v>719</v>
      </c>
      <c r="I69" s="2" t="s">
        <v>1467</v>
      </c>
      <c r="J69" s="4" t="s">
        <v>34</v>
      </c>
      <c r="K69" s="2" t="s">
        <v>1467</v>
      </c>
      <c r="L69" s="2" t="s">
        <v>4731</v>
      </c>
      <c r="M69" s="2" t="s">
        <v>1152</v>
      </c>
      <c r="N69" s="2" t="s">
        <v>4456</v>
      </c>
      <c r="O69" s="2" t="s">
        <v>1469</v>
      </c>
      <c r="P69" s="4" t="s">
        <v>751</v>
      </c>
      <c r="Q69" s="2" t="s">
        <v>130</v>
      </c>
      <c r="R69" s="2" t="s">
        <v>42</v>
      </c>
      <c r="S69" s="2">
        <v>49423</v>
      </c>
      <c r="T69" s="2" t="s">
        <v>1470</v>
      </c>
      <c r="U69" s="13">
        <v>42.775484157466202</v>
      </c>
      <c r="V69" s="31">
        <v>-86.126509117813796</v>
      </c>
      <c r="W69" s="24"/>
      <c r="X69" s="24" t="str">
        <f>CONCATENATE(PackMod[[#This Row],[Production]]," ",PackMod[[#This Row],[Production Units]])</f>
        <v xml:space="preserve"> </v>
      </c>
      <c r="Y69" s="16"/>
      <c r="Z69" s="2"/>
      <c r="AA69" s="2" t="s">
        <v>1467</v>
      </c>
      <c r="AB69" s="2" t="s">
        <v>1468</v>
      </c>
      <c r="AC69" s="2" t="s">
        <v>751</v>
      </c>
      <c r="AD69" s="2" t="s">
        <v>130</v>
      </c>
      <c r="AE69" s="2" t="s">
        <v>42</v>
      </c>
      <c r="AF69" s="2" t="s">
        <v>1079</v>
      </c>
      <c r="AG69" s="3">
        <v>44418</v>
      </c>
      <c r="AH69" s="2" t="s">
        <v>1471</v>
      </c>
      <c r="AI69" s="2"/>
      <c r="AJ69" s="2" t="s">
        <v>4316</v>
      </c>
    </row>
    <row r="70" spans="1:36" x14ac:dyDescent="0.2">
      <c r="A70" s="12">
        <v>5070</v>
      </c>
      <c r="B70" s="12"/>
      <c r="C70" s="12"/>
      <c r="D70" s="4" t="s">
        <v>31</v>
      </c>
      <c r="E70" s="4" t="s">
        <v>4710</v>
      </c>
      <c r="F70" s="4"/>
      <c r="G70" s="4" t="s">
        <v>4269</v>
      </c>
      <c r="H70" s="2" t="s">
        <v>719</v>
      </c>
      <c r="I70" s="2" t="s">
        <v>1472</v>
      </c>
      <c r="J70" s="4" t="s">
        <v>61</v>
      </c>
      <c r="K70" s="2" t="s">
        <v>1473</v>
      </c>
      <c r="L70" s="2" t="s">
        <v>4732</v>
      </c>
      <c r="M70" s="2" t="s">
        <v>1093</v>
      </c>
      <c r="N70" s="2" t="s">
        <v>4457</v>
      </c>
      <c r="O70" s="2" t="s">
        <v>1475</v>
      </c>
      <c r="P70" s="4" t="s">
        <v>1476</v>
      </c>
      <c r="Q70" s="2" t="s">
        <v>959</v>
      </c>
      <c r="R70" s="2" t="s">
        <v>42</v>
      </c>
      <c r="S70" s="2">
        <v>30076</v>
      </c>
      <c r="T70" s="2" t="s">
        <v>1477</v>
      </c>
      <c r="U70" s="13">
        <v>34.0625855775804</v>
      </c>
      <c r="V70" s="31">
        <v>-84.315704417356997</v>
      </c>
      <c r="W70" s="24"/>
      <c r="X70" s="24" t="str">
        <f>CONCATENATE(PackMod[[#This Row],[Production]]," ",PackMod[[#This Row],[Production Units]])</f>
        <v xml:space="preserve"> </v>
      </c>
      <c r="Y70" s="16"/>
      <c r="Z70" s="2"/>
      <c r="AA70" s="2" t="s">
        <v>1478</v>
      </c>
      <c r="AB70" s="2" t="s">
        <v>1479</v>
      </c>
      <c r="AC70" s="2" t="s">
        <v>1480</v>
      </c>
      <c r="AD70" s="2" t="s">
        <v>1480</v>
      </c>
      <c r="AE70" s="2" t="s">
        <v>366</v>
      </c>
      <c r="AF70" s="2"/>
      <c r="AG70" s="3"/>
      <c r="AH70" s="2" t="s">
        <v>1481</v>
      </c>
      <c r="AI70" s="2"/>
      <c r="AJ70" s="2" t="s">
        <v>4316</v>
      </c>
    </row>
    <row r="71" spans="1:36" x14ac:dyDescent="0.2">
      <c r="A71" s="12">
        <v>5071</v>
      </c>
      <c r="B71" s="12"/>
      <c r="C71" s="12"/>
      <c r="D71" s="11" t="s">
        <v>31</v>
      </c>
      <c r="E71" s="4" t="s">
        <v>4710</v>
      </c>
      <c r="F71" s="11"/>
      <c r="G71" s="4" t="s">
        <v>4269</v>
      </c>
      <c r="H71" s="9" t="s">
        <v>719</v>
      </c>
      <c r="I71" s="9" t="s">
        <v>1482</v>
      </c>
      <c r="J71" s="11" t="s">
        <v>61</v>
      </c>
      <c r="K71" s="9" t="s">
        <v>1482</v>
      </c>
      <c r="L71" s="2" t="s">
        <v>4732</v>
      </c>
      <c r="M71" s="9" t="s">
        <v>1093</v>
      </c>
      <c r="N71" s="9" t="s">
        <v>4458</v>
      </c>
      <c r="O71" s="9" t="s">
        <v>1484</v>
      </c>
      <c r="P71" s="11" t="s">
        <v>1485</v>
      </c>
      <c r="Q71" s="9" t="s">
        <v>405</v>
      </c>
      <c r="R71" s="9" t="s">
        <v>42</v>
      </c>
      <c r="S71" s="9">
        <v>94040</v>
      </c>
      <c r="T71" s="9" t="s">
        <v>1486</v>
      </c>
      <c r="U71" s="32">
        <v>37.380000000000003</v>
      </c>
      <c r="V71" s="32">
        <v>-122.08</v>
      </c>
      <c r="W71" s="32">
        <v>120</v>
      </c>
      <c r="X71" s="40" t="str">
        <f>CONCATENATE(PackMod[[#This Row],[Production]]," ",PackMod[[#This Row],[Production Units]])</f>
        <v>850 Wh/Yr</v>
      </c>
      <c r="Y71" s="32">
        <v>850</v>
      </c>
      <c r="Z71" s="9" t="s">
        <v>1491</v>
      </c>
      <c r="AA71" s="9" t="s">
        <v>1482</v>
      </c>
      <c r="AB71" s="9" t="s">
        <v>1487</v>
      </c>
      <c r="AC71" s="9" t="s">
        <v>1488</v>
      </c>
      <c r="AD71" s="9" t="s">
        <v>1489</v>
      </c>
      <c r="AE71" s="9" t="s">
        <v>199</v>
      </c>
      <c r="AF71" s="9" t="s">
        <v>73</v>
      </c>
      <c r="AG71" s="33">
        <v>44774</v>
      </c>
      <c r="AH71" s="9" t="s">
        <v>1490</v>
      </c>
      <c r="AI71" s="9" t="s">
        <v>726</v>
      </c>
      <c r="AJ71" s="2" t="s">
        <v>4316</v>
      </c>
    </row>
    <row r="72" spans="1:36" x14ac:dyDescent="0.2">
      <c r="A72" s="68">
        <v>5072</v>
      </c>
      <c r="B72" s="108"/>
      <c r="C72" s="68"/>
      <c r="D72" s="69" t="s">
        <v>113</v>
      </c>
      <c r="E72" s="4" t="s">
        <v>4719</v>
      </c>
      <c r="F72" s="2">
        <v>2025</v>
      </c>
      <c r="G72" s="69" t="s">
        <v>4269</v>
      </c>
      <c r="H72" s="70" t="s">
        <v>719</v>
      </c>
      <c r="I72" s="70" t="s">
        <v>858</v>
      </c>
      <c r="J72" s="69" t="s">
        <v>34</v>
      </c>
      <c r="K72" s="70" t="s">
        <v>859</v>
      </c>
      <c r="L72" s="2" t="s">
        <v>4732</v>
      </c>
      <c r="M72" s="70" t="s">
        <v>1093</v>
      </c>
      <c r="N72" s="70" t="s">
        <v>4397</v>
      </c>
      <c r="O72" s="70" t="s">
        <v>117</v>
      </c>
      <c r="P72" s="4" t="s">
        <v>4725</v>
      </c>
      <c r="Q72" s="70" t="s">
        <v>351</v>
      </c>
      <c r="R72" s="70" t="s">
        <v>42</v>
      </c>
      <c r="S72" s="70"/>
      <c r="T72" s="70" t="s">
        <v>117</v>
      </c>
      <c r="U72" s="71">
        <v>39.979587846667698</v>
      </c>
      <c r="V72" s="72">
        <v>-82.956796968916294</v>
      </c>
      <c r="W72" s="73"/>
      <c r="X72" s="73" t="str">
        <f>CONCATENATE(PackMod[[#This Row],[Production]]," ",PackMod[[#This Row],[Production Units]])</f>
        <v>40 GWh/yr</v>
      </c>
      <c r="Y72" s="78">
        <v>40</v>
      </c>
      <c r="Z72" s="70" t="s">
        <v>681</v>
      </c>
      <c r="AA72" s="70" t="s">
        <v>861</v>
      </c>
      <c r="AB72" s="70" t="s">
        <v>862</v>
      </c>
      <c r="AC72" s="70" t="s">
        <v>863</v>
      </c>
      <c r="AD72" s="70" t="s">
        <v>864</v>
      </c>
      <c r="AE72" s="70" t="s">
        <v>865</v>
      </c>
      <c r="AF72" s="70" t="s">
        <v>49</v>
      </c>
      <c r="AG72" s="75">
        <v>44781</v>
      </c>
      <c r="AH72" s="70" t="s">
        <v>866</v>
      </c>
      <c r="AI72" s="70" t="s">
        <v>867</v>
      </c>
      <c r="AJ72" s="70" t="s">
        <v>4316</v>
      </c>
    </row>
    <row r="73" spans="1:36" x14ac:dyDescent="0.2">
      <c r="A73" s="12">
        <v>5073</v>
      </c>
      <c r="B73" s="12"/>
      <c r="C73" s="12"/>
      <c r="D73" s="4" t="s">
        <v>31</v>
      </c>
      <c r="E73" s="4" t="s">
        <v>4710</v>
      </c>
      <c r="F73" s="4"/>
      <c r="G73" s="4" t="s">
        <v>4269</v>
      </c>
      <c r="H73" s="2" t="s">
        <v>719</v>
      </c>
      <c r="I73" s="2" t="s">
        <v>4154</v>
      </c>
      <c r="J73" s="4" t="s">
        <v>34</v>
      </c>
      <c r="K73" s="2" t="s">
        <v>4148</v>
      </c>
      <c r="L73" s="2" t="s">
        <v>4731</v>
      </c>
      <c r="M73" s="2" t="s">
        <v>1073</v>
      </c>
      <c r="N73" s="2" t="s">
        <v>4459</v>
      </c>
      <c r="O73" s="2" t="s">
        <v>4150</v>
      </c>
      <c r="P73" s="4" t="s">
        <v>4151</v>
      </c>
      <c r="Q73" s="2" t="s">
        <v>458</v>
      </c>
      <c r="R73" s="2" t="s">
        <v>42</v>
      </c>
      <c r="S73" s="2">
        <v>99212</v>
      </c>
      <c r="T73" s="2" t="s">
        <v>4152</v>
      </c>
      <c r="U73" s="13">
        <v>47.6625535891704</v>
      </c>
      <c r="V73" s="31">
        <v>-117.327436546477</v>
      </c>
      <c r="W73" s="24">
        <v>180</v>
      </c>
      <c r="X73" s="24" t="str">
        <f>CONCATENATE(PackMod[[#This Row],[Production]]," ",PackMod[[#This Row],[Production Units]])</f>
        <v xml:space="preserve"> </v>
      </c>
      <c r="Y73" s="21"/>
      <c r="Z73" s="2"/>
      <c r="AA73" s="2" t="s">
        <v>4153</v>
      </c>
      <c r="AB73" s="2" t="s">
        <v>4149</v>
      </c>
      <c r="AC73" s="2" t="s">
        <v>4151</v>
      </c>
      <c r="AD73" s="2" t="s">
        <v>458</v>
      </c>
      <c r="AE73" s="2" t="s">
        <v>42</v>
      </c>
      <c r="AF73" s="2" t="s">
        <v>49</v>
      </c>
      <c r="AG73" s="3">
        <v>44801</v>
      </c>
      <c r="AH73" s="2" t="s">
        <v>4149</v>
      </c>
      <c r="AI73" s="2"/>
      <c r="AJ73" s="2" t="s">
        <v>4316</v>
      </c>
    </row>
    <row r="74" spans="1:36" x14ac:dyDescent="0.2">
      <c r="A74" s="12">
        <v>5074</v>
      </c>
      <c r="B74" s="12"/>
      <c r="C74" s="12"/>
      <c r="D74" s="4" t="s">
        <v>59</v>
      </c>
      <c r="E74" s="4" t="s">
        <v>4722</v>
      </c>
      <c r="F74" s="4"/>
      <c r="G74" s="4" t="s">
        <v>4269</v>
      </c>
      <c r="H74" s="2" t="s">
        <v>719</v>
      </c>
      <c r="I74" s="2" t="s">
        <v>1492</v>
      </c>
      <c r="J74" s="4" t="s">
        <v>61</v>
      </c>
      <c r="K74" s="2"/>
      <c r="L74" s="2" t="s">
        <v>4731</v>
      </c>
      <c r="M74" s="2" t="s">
        <v>1073</v>
      </c>
      <c r="N74" s="2" t="s">
        <v>4460</v>
      </c>
      <c r="O74" s="2" t="s">
        <v>1494</v>
      </c>
      <c r="P74" s="4" t="s">
        <v>1495</v>
      </c>
      <c r="Q74" s="2" t="s">
        <v>766</v>
      </c>
      <c r="R74" s="2" t="s">
        <v>42</v>
      </c>
      <c r="S74" s="2">
        <v>78613</v>
      </c>
      <c r="T74" s="2" t="s">
        <v>1496</v>
      </c>
      <c r="U74" s="13">
        <v>30.499971780284501</v>
      </c>
      <c r="V74" s="31">
        <v>-97.799590789392994</v>
      </c>
      <c r="W74" s="24"/>
      <c r="X74" s="24" t="str">
        <f>CONCATENATE(PackMod[[#This Row],[Production]]," ",PackMod[[#This Row],[Production Units]])</f>
        <v xml:space="preserve"> </v>
      </c>
      <c r="Y74" s="16"/>
      <c r="Z74" s="2"/>
      <c r="AA74" s="2" t="s">
        <v>1492</v>
      </c>
      <c r="AB74" s="2" t="s">
        <v>1493</v>
      </c>
      <c r="AC74" s="2" t="s">
        <v>1495</v>
      </c>
      <c r="AD74" s="2" t="s">
        <v>766</v>
      </c>
      <c r="AE74" s="2" t="s">
        <v>42</v>
      </c>
      <c r="AF74" s="2"/>
      <c r="AG74" s="3"/>
      <c r="AH74" s="2" t="s">
        <v>1493</v>
      </c>
      <c r="AI74" s="2" t="s">
        <v>1497</v>
      </c>
      <c r="AJ74" s="2" t="s">
        <v>4316</v>
      </c>
    </row>
    <row r="75" spans="1:36" x14ac:dyDescent="0.2">
      <c r="A75" s="12">
        <v>5075</v>
      </c>
      <c r="B75" s="12"/>
      <c r="C75" s="12"/>
      <c r="D75" s="4" t="s">
        <v>31</v>
      </c>
      <c r="E75" s="4" t="s">
        <v>4710</v>
      </c>
      <c r="F75" s="4"/>
      <c r="G75" s="4" t="s">
        <v>4269</v>
      </c>
      <c r="H75" s="2" t="s">
        <v>719</v>
      </c>
      <c r="I75" s="2" t="s">
        <v>1498</v>
      </c>
      <c r="J75" s="4" t="s">
        <v>34</v>
      </c>
      <c r="K75" s="2" t="s">
        <v>1498</v>
      </c>
      <c r="L75" s="2" t="s">
        <v>4731</v>
      </c>
      <c r="M75" s="2" t="s">
        <v>1499</v>
      </c>
      <c r="N75" s="2" t="s">
        <v>4461</v>
      </c>
      <c r="O75" s="2" t="s">
        <v>1501</v>
      </c>
      <c r="P75" s="4" t="s">
        <v>800</v>
      </c>
      <c r="Q75" s="2" t="s">
        <v>766</v>
      </c>
      <c r="R75" s="2" t="s">
        <v>42</v>
      </c>
      <c r="S75" s="2">
        <v>75074</v>
      </c>
      <c r="T75" s="2" t="s">
        <v>1502</v>
      </c>
      <c r="U75" s="13">
        <v>33.010252819351201</v>
      </c>
      <c r="V75" s="31">
        <v>-96.689178459704806</v>
      </c>
      <c r="W75" s="24"/>
      <c r="X75" s="24" t="str">
        <f>CONCATENATE(PackMod[[#This Row],[Production]]," ",PackMod[[#This Row],[Production Units]])</f>
        <v xml:space="preserve"> </v>
      </c>
      <c r="Y75" s="16"/>
      <c r="Z75" s="2"/>
      <c r="AA75" s="2" t="s">
        <v>1498</v>
      </c>
      <c r="AB75" s="2" t="s">
        <v>1500</v>
      </c>
      <c r="AC75" s="2" t="s">
        <v>800</v>
      </c>
      <c r="AD75" s="2" t="s">
        <v>766</v>
      </c>
      <c r="AE75" s="2" t="s">
        <v>42</v>
      </c>
      <c r="AF75" s="2" t="s">
        <v>1079</v>
      </c>
      <c r="AG75" s="3">
        <v>44418</v>
      </c>
      <c r="AH75" s="2" t="s">
        <v>1503</v>
      </c>
      <c r="AI75" s="2" t="s">
        <v>1504</v>
      </c>
      <c r="AJ75" s="2" t="s">
        <v>4316</v>
      </c>
    </row>
    <row r="76" spans="1:36" x14ac:dyDescent="0.2">
      <c r="A76" s="68">
        <v>5076</v>
      </c>
      <c r="B76" s="108"/>
      <c r="C76" s="68"/>
      <c r="D76" s="69" t="s">
        <v>113</v>
      </c>
      <c r="E76" s="69" t="s">
        <v>4714</v>
      </c>
      <c r="F76" s="69"/>
      <c r="G76" s="69" t="s">
        <v>4269</v>
      </c>
      <c r="H76" s="70" t="s">
        <v>719</v>
      </c>
      <c r="I76" s="70" t="s">
        <v>1505</v>
      </c>
      <c r="J76" s="69" t="s">
        <v>61</v>
      </c>
      <c r="K76" s="70" t="s">
        <v>1506</v>
      </c>
      <c r="L76" s="2" t="s">
        <v>4732</v>
      </c>
      <c r="M76" s="70" t="s">
        <v>1093</v>
      </c>
      <c r="N76" s="70" t="s">
        <v>4462</v>
      </c>
      <c r="O76" s="70" t="s">
        <v>1508</v>
      </c>
      <c r="P76" s="69" t="s">
        <v>1509</v>
      </c>
      <c r="Q76" s="70" t="s">
        <v>325</v>
      </c>
      <c r="R76" s="70" t="s">
        <v>42</v>
      </c>
      <c r="S76" s="70">
        <v>60517</v>
      </c>
      <c r="T76" s="70" t="s">
        <v>1510</v>
      </c>
      <c r="U76" s="71">
        <v>41.697501031516097</v>
      </c>
      <c r="V76" s="72">
        <v>-88.012012229491802</v>
      </c>
      <c r="W76" s="73"/>
      <c r="X76" s="73" t="str">
        <f>CONCATENATE(PackMod[[#This Row],[Production]]," ",PackMod[[#This Row],[Production Units]])</f>
        <v xml:space="preserve"> </v>
      </c>
      <c r="Y76" s="74"/>
      <c r="Z76" s="70"/>
      <c r="AA76" s="70" t="s">
        <v>1505</v>
      </c>
      <c r="AB76" s="70" t="s">
        <v>1507</v>
      </c>
      <c r="AC76" s="70" t="s">
        <v>1509</v>
      </c>
      <c r="AD76" s="70" t="s">
        <v>325</v>
      </c>
      <c r="AE76" s="70" t="s">
        <v>42</v>
      </c>
      <c r="AF76" s="70" t="s">
        <v>49</v>
      </c>
      <c r="AG76" s="75">
        <v>44434</v>
      </c>
      <c r="AH76" s="70" t="s">
        <v>1511</v>
      </c>
      <c r="AI76" s="70"/>
      <c r="AJ76" s="70" t="s">
        <v>4316</v>
      </c>
    </row>
    <row r="77" spans="1:36" x14ac:dyDescent="0.2">
      <c r="A77" s="12">
        <v>5077</v>
      </c>
      <c r="B77" s="12"/>
      <c r="C77" s="12"/>
      <c r="D77" s="4" t="s">
        <v>31</v>
      </c>
      <c r="E77" s="4" t="s">
        <v>4710</v>
      </c>
      <c r="F77" s="4"/>
      <c r="G77" s="4" t="s">
        <v>4269</v>
      </c>
      <c r="H77" s="2" t="s">
        <v>719</v>
      </c>
      <c r="I77" s="2" t="s">
        <v>1512</v>
      </c>
      <c r="J77" s="4" t="s">
        <v>34</v>
      </c>
      <c r="K77" s="2" t="s">
        <v>1512</v>
      </c>
      <c r="L77" s="2" t="s">
        <v>4731</v>
      </c>
      <c r="M77" s="2" t="s">
        <v>1384</v>
      </c>
      <c r="N77" s="9" t="s">
        <v>4463</v>
      </c>
      <c r="O77" s="2" t="s">
        <v>1514</v>
      </c>
      <c r="P77" s="4" t="s">
        <v>1515</v>
      </c>
      <c r="Q77" s="2" t="s">
        <v>130</v>
      </c>
      <c r="R77" s="2" t="s">
        <v>42</v>
      </c>
      <c r="S77" s="2">
        <v>48083</v>
      </c>
      <c r="T77" s="2" t="s">
        <v>1516</v>
      </c>
      <c r="U77" s="13">
        <v>42.32</v>
      </c>
      <c r="V77" s="32">
        <v>-83.07</v>
      </c>
      <c r="W77" s="24">
        <v>900</v>
      </c>
      <c r="X77" s="24" t="str">
        <f>CONCATENATE(PackMod[[#This Row],[Production]]," ",PackMod[[#This Row],[Production Units]])</f>
        <v xml:space="preserve"> </v>
      </c>
      <c r="Y77" s="21"/>
      <c r="Z77" s="2"/>
      <c r="AA77" s="2" t="s">
        <v>1512</v>
      </c>
      <c r="AB77" s="9" t="s">
        <v>1517</v>
      </c>
      <c r="AC77" s="2" t="s">
        <v>1518</v>
      </c>
      <c r="AD77" s="2" t="s">
        <v>1519</v>
      </c>
      <c r="AE77" s="2" t="s">
        <v>558</v>
      </c>
      <c r="AF77" s="2" t="s">
        <v>73</v>
      </c>
      <c r="AG77" s="3">
        <v>44774</v>
      </c>
      <c r="AH77" s="2"/>
      <c r="AI77" s="2"/>
      <c r="AJ77" s="2" t="s">
        <v>4316</v>
      </c>
    </row>
    <row r="78" spans="1:36" x14ac:dyDescent="0.2">
      <c r="A78" s="68">
        <v>5078</v>
      </c>
      <c r="B78" s="108"/>
      <c r="C78" s="68"/>
      <c r="D78" s="69" t="s">
        <v>113</v>
      </c>
      <c r="E78" s="69" t="s">
        <v>4714</v>
      </c>
      <c r="F78" s="69"/>
      <c r="G78" s="69" t="s">
        <v>4269</v>
      </c>
      <c r="H78" s="70" t="s">
        <v>719</v>
      </c>
      <c r="I78" s="70" t="s">
        <v>881</v>
      </c>
      <c r="J78" s="69" t="s">
        <v>61</v>
      </c>
      <c r="K78" s="70" t="s">
        <v>881</v>
      </c>
      <c r="L78" s="2" t="s">
        <v>4732</v>
      </c>
      <c r="M78" s="69" t="s">
        <v>1093</v>
      </c>
      <c r="N78" s="70" t="s">
        <v>4399</v>
      </c>
      <c r="O78" s="70" t="s">
        <v>883</v>
      </c>
      <c r="P78" s="70" t="s">
        <v>884</v>
      </c>
      <c r="Q78" s="69" t="s">
        <v>885</v>
      </c>
      <c r="R78" s="69" t="s">
        <v>42</v>
      </c>
      <c r="S78" s="69">
        <v>85326</v>
      </c>
      <c r="T78" s="69" t="s">
        <v>886</v>
      </c>
      <c r="U78" s="90">
        <v>33.375249605238899</v>
      </c>
      <c r="V78" s="90">
        <v>-112.62219117672799</v>
      </c>
      <c r="W78" s="91">
        <v>3000</v>
      </c>
      <c r="X78" s="91" t="str">
        <f>CONCATENATE(PackMod[[#This Row],[Production]]," ",PackMod[[#This Row],[Production Units]])</f>
        <v>12 GWh/yr</v>
      </c>
      <c r="Y78" s="91">
        <v>12</v>
      </c>
      <c r="Z78" s="70" t="s">
        <v>681</v>
      </c>
      <c r="AA78" s="70" t="s">
        <v>881</v>
      </c>
      <c r="AB78" s="70" t="s">
        <v>882</v>
      </c>
      <c r="AC78" s="70" t="s">
        <v>887</v>
      </c>
      <c r="AD78" s="69" t="s">
        <v>0</v>
      </c>
      <c r="AE78" s="69" t="s">
        <v>42</v>
      </c>
      <c r="AF78" s="69" t="s">
        <v>49</v>
      </c>
      <c r="AG78" s="92">
        <v>44780</v>
      </c>
      <c r="AH78" s="93" t="s">
        <v>888</v>
      </c>
      <c r="AI78" s="70"/>
      <c r="AJ78" s="70" t="s">
        <v>4316</v>
      </c>
    </row>
    <row r="79" spans="1:36" x14ac:dyDescent="0.2">
      <c r="A79" s="12">
        <v>5079</v>
      </c>
      <c r="B79" s="12"/>
      <c r="C79" s="12"/>
      <c r="D79" s="4" t="s">
        <v>31</v>
      </c>
      <c r="E79" s="4" t="s">
        <v>4710</v>
      </c>
      <c r="F79" s="4"/>
      <c r="G79" s="4" t="s">
        <v>4269</v>
      </c>
      <c r="H79" s="2" t="s">
        <v>719</v>
      </c>
      <c r="I79" s="2" t="s">
        <v>4081</v>
      </c>
      <c r="J79" s="4" t="s">
        <v>34</v>
      </c>
      <c r="K79" s="2" t="s">
        <v>4081</v>
      </c>
      <c r="L79" s="2" t="s">
        <v>4731</v>
      </c>
      <c r="M79" s="2" t="s">
        <v>1073</v>
      </c>
      <c r="N79" s="2" t="s">
        <v>4464</v>
      </c>
      <c r="O79" s="2" t="s">
        <v>4078</v>
      </c>
      <c r="P79" s="4" t="s">
        <v>3159</v>
      </c>
      <c r="Q79" s="2" t="s">
        <v>405</v>
      </c>
      <c r="R79" s="2" t="s">
        <v>42</v>
      </c>
      <c r="S79" s="2">
        <v>92111</v>
      </c>
      <c r="T79" s="2" t="s">
        <v>4079</v>
      </c>
      <c r="U79" s="13">
        <v>32.830077194536599</v>
      </c>
      <c r="V79" s="31">
        <v>-117.162959845131</v>
      </c>
      <c r="W79" s="8">
        <v>52</v>
      </c>
      <c r="X79" s="8" t="str">
        <f>CONCATENATE(PackMod[[#This Row],[Production]]," ",PackMod[[#This Row],[Production Units]])</f>
        <v xml:space="preserve"> </v>
      </c>
      <c r="Y79" s="16"/>
      <c r="Z79" s="2"/>
      <c r="AA79" s="2" t="s">
        <v>4076</v>
      </c>
      <c r="AB79" s="2" t="s">
        <v>4077</v>
      </c>
      <c r="AC79" s="2" t="s">
        <v>3159</v>
      </c>
      <c r="AD79" s="2" t="s">
        <v>405</v>
      </c>
      <c r="AE79" s="2" t="s">
        <v>42</v>
      </c>
      <c r="AF79" s="4" t="s">
        <v>49</v>
      </c>
      <c r="AG79" s="6">
        <v>44801</v>
      </c>
      <c r="AH79" s="2" t="s">
        <v>4080</v>
      </c>
      <c r="AI79" s="2"/>
      <c r="AJ79" s="2" t="s">
        <v>4316</v>
      </c>
    </row>
    <row r="80" spans="1:36" x14ac:dyDescent="0.2">
      <c r="A80" s="12">
        <v>5080</v>
      </c>
      <c r="B80" s="12"/>
      <c r="C80" s="12"/>
      <c r="D80" s="4" t="s">
        <v>31</v>
      </c>
      <c r="E80" s="4" t="s">
        <v>4710</v>
      </c>
      <c r="F80" s="4"/>
      <c r="G80" s="4" t="s">
        <v>4269</v>
      </c>
      <c r="H80" s="2" t="s">
        <v>719</v>
      </c>
      <c r="I80" s="2" t="s">
        <v>1520</v>
      </c>
      <c r="J80" s="4" t="s">
        <v>61</v>
      </c>
      <c r="K80" s="2" t="s">
        <v>1520</v>
      </c>
      <c r="L80" s="2" t="s">
        <v>4731</v>
      </c>
      <c r="M80" s="2" t="s">
        <v>1073</v>
      </c>
      <c r="N80" s="2" t="s">
        <v>4465</v>
      </c>
      <c r="O80" s="2" t="s">
        <v>1522</v>
      </c>
      <c r="P80" s="4" t="s">
        <v>1523</v>
      </c>
      <c r="Q80" s="2" t="s">
        <v>296</v>
      </c>
      <c r="R80" s="2" t="s">
        <v>42</v>
      </c>
      <c r="S80" s="2">
        <v>80403</v>
      </c>
      <c r="T80" s="2" t="s">
        <v>1524</v>
      </c>
      <c r="U80" s="13">
        <v>39.778538133094301</v>
      </c>
      <c r="V80" s="31">
        <v>-105.234576130734</v>
      </c>
      <c r="W80" s="23"/>
      <c r="X80" s="23" t="str">
        <f>CONCATENATE(PackMod[[#This Row],[Production]]," ",PackMod[[#This Row],[Production Units]])</f>
        <v xml:space="preserve"> </v>
      </c>
      <c r="Y80" s="16"/>
      <c r="Z80" s="2"/>
      <c r="AA80" s="2" t="s">
        <v>1525</v>
      </c>
      <c r="AB80" s="2" t="s">
        <v>1521</v>
      </c>
      <c r="AC80" s="2" t="s">
        <v>1523</v>
      </c>
      <c r="AD80" s="2" t="s">
        <v>296</v>
      </c>
      <c r="AE80" s="2" t="s">
        <v>42</v>
      </c>
      <c r="AF80" s="2" t="s">
        <v>1079</v>
      </c>
      <c r="AG80" s="3">
        <v>44418</v>
      </c>
      <c r="AH80" s="2" t="s">
        <v>1526</v>
      </c>
      <c r="AI80" s="2"/>
      <c r="AJ80" s="2" t="s">
        <v>4316</v>
      </c>
    </row>
    <row r="81" spans="1:36" x14ac:dyDescent="0.2">
      <c r="A81" s="12">
        <v>5081</v>
      </c>
      <c r="B81" s="12"/>
      <c r="C81" s="12"/>
      <c r="D81" s="4" t="s">
        <v>31</v>
      </c>
      <c r="E81" s="4" t="s">
        <v>4710</v>
      </c>
      <c r="F81" s="4"/>
      <c r="G81" s="4" t="s">
        <v>4269</v>
      </c>
      <c r="H81" s="2" t="s">
        <v>719</v>
      </c>
      <c r="I81" s="2" t="s">
        <v>1520</v>
      </c>
      <c r="J81" s="4" t="s">
        <v>61</v>
      </c>
      <c r="K81" s="2" t="s">
        <v>1520</v>
      </c>
      <c r="L81" s="2" t="s">
        <v>4731</v>
      </c>
      <c r="M81" s="2" t="s">
        <v>1073</v>
      </c>
      <c r="N81" s="2" t="s">
        <v>4465</v>
      </c>
      <c r="O81" s="2" t="s">
        <v>1522</v>
      </c>
      <c r="P81" s="4" t="s">
        <v>1523</v>
      </c>
      <c r="Q81" s="2" t="s">
        <v>296</v>
      </c>
      <c r="R81" s="2" t="s">
        <v>42</v>
      </c>
      <c r="S81" s="2">
        <v>80403</v>
      </c>
      <c r="T81" s="2" t="s">
        <v>1524</v>
      </c>
      <c r="U81" s="13">
        <v>39.778538133094301</v>
      </c>
      <c r="V81" s="31">
        <v>-105.234576130734</v>
      </c>
      <c r="W81" s="23"/>
      <c r="X81" s="23" t="str">
        <f>CONCATENATE(PackMod[[#This Row],[Production]]," ",PackMod[[#This Row],[Production Units]])</f>
        <v xml:space="preserve"> </v>
      </c>
      <c r="Y81" s="16"/>
      <c r="Z81" s="2"/>
      <c r="AA81" s="2" t="s">
        <v>1525</v>
      </c>
      <c r="AB81" s="2" t="s">
        <v>1521</v>
      </c>
      <c r="AC81" s="2" t="s">
        <v>1523</v>
      </c>
      <c r="AD81" s="2" t="s">
        <v>296</v>
      </c>
      <c r="AE81" s="2" t="s">
        <v>42</v>
      </c>
      <c r="AF81" s="2" t="s">
        <v>1079</v>
      </c>
      <c r="AG81" s="3">
        <v>44418</v>
      </c>
      <c r="AH81" s="2" t="s">
        <v>1526</v>
      </c>
      <c r="AI81" s="2"/>
      <c r="AJ81" s="2" t="s">
        <v>4316</v>
      </c>
    </row>
    <row r="82" spans="1:36" x14ac:dyDescent="0.2">
      <c r="A82" s="12">
        <v>5082</v>
      </c>
      <c r="B82" s="12"/>
      <c r="C82" s="12"/>
      <c r="D82" s="4" t="s">
        <v>31</v>
      </c>
      <c r="E82" s="4" t="s">
        <v>4710</v>
      </c>
      <c r="F82" s="4"/>
      <c r="G82" s="4" t="s">
        <v>4269</v>
      </c>
      <c r="H82" s="2" t="s">
        <v>719</v>
      </c>
      <c r="I82" s="2" t="s">
        <v>1520</v>
      </c>
      <c r="J82" s="4" t="s">
        <v>61</v>
      </c>
      <c r="K82" s="2" t="s">
        <v>1525</v>
      </c>
      <c r="L82" s="2" t="s">
        <v>4731</v>
      </c>
      <c r="M82" s="2" t="s">
        <v>1073</v>
      </c>
      <c r="N82" s="2" t="s">
        <v>4465</v>
      </c>
      <c r="O82" s="2" t="s">
        <v>1527</v>
      </c>
      <c r="P82" s="4" t="s">
        <v>1528</v>
      </c>
      <c r="Q82" s="2" t="s">
        <v>351</v>
      </c>
      <c r="R82" s="2" t="s">
        <v>42</v>
      </c>
      <c r="S82" s="2">
        <v>45439</v>
      </c>
      <c r="T82" s="2" t="s">
        <v>1524</v>
      </c>
      <c r="U82" s="13">
        <v>39.721280062802101</v>
      </c>
      <c r="V82" s="31">
        <v>-84.220594617915395</v>
      </c>
      <c r="W82" s="23"/>
      <c r="X82" s="23" t="str">
        <f>CONCATENATE(PackMod[[#This Row],[Production]]," ",PackMod[[#This Row],[Production Units]])</f>
        <v xml:space="preserve"> </v>
      </c>
      <c r="Y82" s="16"/>
      <c r="Z82" s="2"/>
      <c r="AA82" s="2" t="s">
        <v>1525</v>
      </c>
      <c r="AB82" s="2" t="s">
        <v>1521</v>
      </c>
      <c r="AC82" s="2" t="s">
        <v>1523</v>
      </c>
      <c r="AD82" s="2" t="s">
        <v>296</v>
      </c>
      <c r="AE82" s="2" t="s">
        <v>42</v>
      </c>
      <c r="AF82" s="2" t="s">
        <v>1079</v>
      </c>
      <c r="AG82" s="3">
        <v>44418</v>
      </c>
      <c r="AH82" s="2" t="s">
        <v>1529</v>
      </c>
      <c r="AI82" s="2" t="s">
        <v>1530</v>
      </c>
      <c r="AJ82" s="2" t="s">
        <v>4316</v>
      </c>
    </row>
    <row r="83" spans="1:36" x14ac:dyDescent="0.2">
      <c r="A83" s="68">
        <v>5083</v>
      </c>
      <c r="B83" s="108"/>
      <c r="C83" s="68"/>
      <c r="D83" s="69" t="s">
        <v>113</v>
      </c>
      <c r="E83" s="69" t="s">
        <v>4721</v>
      </c>
      <c r="F83" s="69">
        <v>2024</v>
      </c>
      <c r="G83" s="69" t="s">
        <v>4269</v>
      </c>
      <c r="H83" s="70" t="s">
        <v>719</v>
      </c>
      <c r="I83" s="70" t="s">
        <v>897</v>
      </c>
      <c r="J83" s="69" t="s">
        <v>34</v>
      </c>
      <c r="K83" s="70" t="s">
        <v>891</v>
      </c>
      <c r="L83" s="2" t="s">
        <v>4732</v>
      </c>
      <c r="M83" s="70" t="s">
        <v>1093</v>
      </c>
      <c r="N83" s="79" t="s">
        <v>4400</v>
      </c>
      <c r="O83" s="70" t="s">
        <v>894</v>
      </c>
      <c r="P83" s="69" t="s">
        <v>895</v>
      </c>
      <c r="Q83" s="70" t="s">
        <v>885</v>
      </c>
      <c r="R83" s="70" t="s">
        <v>42</v>
      </c>
      <c r="S83" s="70">
        <v>85142</v>
      </c>
      <c r="T83" s="70" t="s">
        <v>896</v>
      </c>
      <c r="U83" s="71">
        <v>33.25</v>
      </c>
      <c r="V83" s="77">
        <v>-111.63</v>
      </c>
      <c r="W83" s="73">
        <v>2000</v>
      </c>
      <c r="X83" s="73" t="str">
        <f>CONCATENATE(PackMod[[#This Row],[Production]]," ",PackMod[[#This Row],[Production Units]])</f>
        <v>11 GWh/Yr</v>
      </c>
      <c r="Y83" s="78">
        <v>11</v>
      </c>
      <c r="Z83" s="70" t="s">
        <v>738</v>
      </c>
      <c r="AA83" s="70" t="s">
        <v>897</v>
      </c>
      <c r="AB83" s="79" t="s">
        <v>898</v>
      </c>
      <c r="AC83" s="70" t="s">
        <v>729</v>
      </c>
      <c r="AD83" s="70" t="s">
        <v>864</v>
      </c>
      <c r="AE83" s="70" t="s">
        <v>387</v>
      </c>
      <c r="AF83" s="70" t="s">
        <v>49</v>
      </c>
      <c r="AG83" s="75">
        <v>44781</v>
      </c>
      <c r="AH83" s="70" t="s">
        <v>1531</v>
      </c>
      <c r="AI83" s="70" t="s">
        <v>726</v>
      </c>
      <c r="AJ83" s="70" t="s">
        <v>4316</v>
      </c>
    </row>
    <row r="84" spans="1:36" ht="130.5" customHeight="1" x14ac:dyDescent="0.2">
      <c r="A84" s="12">
        <v>5084</v>
      </c>
      <c r="B84" s="12"/>
      <c r="C84" s="12"/>
      <c r="D84" s="4" t="s">
        <v>31</v>
      </c>
      <c r="E84" s="4" t="s">
        <v>4710</v>
      </c>
      <c r="F84" s="4"/>
      <c r="G84" s="4" t="s">
        <v>4269</v>
      </c>
      <c r="H84" s="2" t="s">
        <v>719</v>
      </c>
      <c r="I84" s="2" t="s">
        <v>900</v>
      </c>
      <c r="J84" s="4" t="s">
        <v>34</v>
      </c>
      <c r="K84" s="2" t="s">
        <v>901</v>
      </c>
      <c r="L84" s="2" t="s">
        <v>4732</v>
      </c>
      <c r="M84" s="2" t="s">
        <v>1093</v>
      </c>
      <c r="N84" s="2" t="s">
        <v>4401</v>
      </c>
      <c r="O84" s="2" t="s">
        <v>903</v>
      </c>
      <c r="P84" s="4" t="s">
        <v>751</v>
      </c>
      <c r="Q84" s="2" t="s">
        <v>130</v>
      </c>
      <c r="R84" s="2" t="s">
        <v>42</v>
      </c>
      <c r="S84" s="2">
        <v>49423</v>
      </c>
      <c r="T84" s="2" t="s">
        <v>904</v>
      </c>
      <c r="U84" s="18">
        <v>42.755714621959697</v>
      </c>
      <c r="V84" s="31">
        <v>-86.069521803511506</v>
      </c>
      <c r="W84" s="18">
        <v>1495</v>
      </c>
      <c r="X84" s="24" t="str">
        <f>CONCATENATE(PackMod[[#This Row],[Production]]," ",PackMod[[#This Row],[Production Units]])</f>
        <v>4 GWh</v>
      </c>
      <c r="Y84" s="18">
        <v>4</v>
      </c>
      <c r="Z84" s="2" t="s">
        <v>1534</v>
      </c>
      <c r="AA84" s="2" t="s">
        <v>897</v>
      </c>
      <c r="AB84" s="2" t="s">
        <v>893</v>
      </c>
      <c r="AC84" s="2" t="s">
        <v>729</v>
      </c>
      <c r="AD84" s="2" t="s">
        <v>864</v>
      </c>
      <c r="AE84" s="2" t="s">
        <v>387</v>
      </c>
      <c r="AF84" s="2" t="s">
        <v>49</v>
      </c>
      <c r="AG84" s="2">
        <v>44766</v>
      </c>
      <c r="AH84" s="2" t="s">
        <v>1532</v>
      </c>
      <c r="AI84" s="2" t="s">
        <v>1533</v>
      </c>
      <c r="AJ84" s="2" t="s">
        <v>4316</v>
      </c>
    </row>
    <row r="85" spans="1:36" ht="130.5" customHeight="1" x14ac:dyDescent="0.2">
      <c r="A85" s="68">
        <v>5085</v>
      </c>
      <c r="B85" s="108"/>
      <c r="C85" s="68"/>
      <c r="D85" s="69" t="s">
        <v>113</v>
      </c>
      <c r="E85" s="69" t="s">
        <v>4719</v>
      </c>
      <c r="F85" s="69">
        <v>2025</v>
      </c>
      <c r="G85" s="69" t="s">
        <v>4269</v>
      </c>
      <c r="H85" s="70" t="s">
        <v>719</v>
      </c>
      <c r="I85" s="79" t="s">
        <v>900</v>
      </c>
      <c r="J85" s="94" t="s">
        <v>34</v>
      </c>
      <c r="K85" s="70" t="s">
        <v>901</v>
      </c>
      <c r="L85" s="2" t="s">
        <v>4732</v>
      </c>
      <c r="M85" s="70" t="s">
        <v>1093</v>
      </c>
      <c r="N85" s="79" t="s">
        <v>4401</v>
      </c>
      <c r="O85" s="70" t="s">
        <v>903</v>
      </c>
      <c r="P85" s="70" t="s">
        <v>751</v>
      </c>
      <c r="Q85" s="69" t="s">
        <v>130</v>
      </c>
      <c r="R85" s="69" t="s">
        <v>42</v>
      </c>
      <c r="S85" s="69">
        <v>49423</v>
      </c>
      <c r="T85" s="69" t="s">
        <v>904</v>
      </c>
      <c r="U85" s="90">
        <v>42.755714621959697</v>
      </c>
      <c r="V85" s="90">
        <v>-86.069521803511506</v>
      </c>
      <c r="W85" s="91">
        <v>1100</v>
      </c>
      <c r="X85" s="91" t="str">
        <f>CONCATENATE(PackMod[[#This Row],[Production]]," ",PackMod[[#This Row],[Production Units]])</f>
        <v>16 GWh/yr</v>
      </c>
      <c r="Y85" s="91">
        <v>16</v>
      </c>
      <c r="Z85" s="70" t="s">
        <v>681</v>
      </c>
      <c r="AA85" s="70" t="s">
        <v>897</v>
      </c>
      <c r="AB85" s="70" t="s">
        <v>905</v>
      </c>
      <c r="AC85" s="70" t="s">
        <v>729</v>
      </c>
      <c r="AD85" s="69" t="s">
        <v>864</v>
      </c>
      <c r="AE85" s="69" t="s">
        <v>387</v>
      </c>
      <c r="AF85" s="69" t="s">
        <v>49</v>
      </c>
      <c r="AG85" s="92">
        <v>44777</v>
      </c>
      <c r="AH85" s="95" t="s">
        <v>906</v>
      </c>
      <c r="AI85" s="70" t="s">
        <v>907</v>
      </c>
      <c r="AJ85" s="70" t="s">
        <v>4316</v>
      </c>
    </row>
    <row r="86" spans="1:36" ht="60" customHeight="1" x14ac:dyDescent="0.2">
      <c r="A86" s="12">
        <v>5086</v>
      </c>
      <c r="B86" s="12"/>
      <c r="C86" s="12"/>
      <c r="D86" s="11" t="s">
        <v>31</v>
      </c>
      <c r="E86" s="4" t="s">
        <v>4710</v>
      </c>
      <c r="F86" s="11"/>
      <c r="G86" s="4" t="s">
        <v>4269</v>
      </c>
      <c r="H86" s="2" t="s">
        <v>719</v>
      </c>
      <c r="I86" s="9" t="s">
        <v>1535</v>
      </c>
      <c r="J86" s="11" t="s">
        <v>61</v>
      </c>
      <c r="K86" s="9" t="s">
        <v>1535</v>
      </c>
      <c r="L86" s="2" t="s">
        <v>4732</v>
      </c>
      <c r="M86" s="9" t="s">
        <v>1093</v>
      </c>
      <c r="N86" s="9" t="s">
        <v>4466</v>
      </c>
      <c r="O86" s="9" t="s">
        <v>1537</v>
      </c>
      <c r="P86" s="11" t="s">
        <v>1274</v>
      </c>
      <c r="Q86" s="9" t="s">
        <v>405</v>
      </c>
      <c r="R86" s="9" t="s">
        <v>42</v>
      </c>
      <c r="S86" s="9">
        <v>94607</v>
      </c>
      <c r="T86" s="9">
        <v>4017147906</v>
      </c>
      <c r="U86" s="32">
        <v>37.799999999999997</v>
      </c>
      <c r="V86" s="32">
        <v>-122.27</v>
      </c>
      <c r="W86" s="32">
        <v>65</v>
      </c>
      <c r="X86" s="40" t="str">
        <f>CONCATENATE(PackMod[[#This Row],[Production]]," ",PackMod[[#This Row],[Production Units]])</f>
        <v>40 T</v>
      </c>
      <c r="Y86" s="32">
        <v>40</v>
      </c>
      <c r="Z86" s="9" t="s">
        <v>1541</v>
      </c>
      <c r="AA86" s="9" t="s">
        <v>1535</v>
      </c>
      <c r="AB86" s="9" t="s">
        <v>1536</v>
      </c>
      <c r="AC86" s="9" t="s">
        <v>1274</v>
      </c>
      <c r="AD86" s="9" t="s">
        <v>405</v>
      </c>
      <c r="AE86" s="9" t="s">
        <v>42</v>
      </c>
      <c r="AF86" s="9" t="s">
        <v>73</v>
      </c>
      <c r="AG86" s="33">
        <v>44774</v>
      </c>
      <c r="AH86" s="9" t="s">
        <v>1539</v>
      </c>
      <c r="AI86" s="9" t="s">
        <v>1540</v>
      </c>
      <c r="AJ86" s="2" t="s">
        <v>4316</v>
      </c>
    </row>
    <row r="87" spans="1:36" x14ac:dyDescent="0.2">
      <c r="A87" s="68">
        <v>5087</v>
      </c>
      <c r="B87" s="108"/>
      <c r="C87" s="68"/>
      <c r="D87" s="69" t="s">
        <v>113</v>
      </c>
      <c r="E87" s="69" t="s">
        <v>4714</v>
      </c>
      <c r="F87" s="69"/>
      <c r="G87" s="69" t="s">
        <v>4269</v>
      </c>
      <c r="H87" s="70" t="s">
        <v>719</v>
      </c>
      <c r="I87" s="70" t="s">
        <v>1542</v>
      </c>
      <c r="J87" s="69" t="s">
        <v>61</v>
      </c>
      <c r="K87" s="70" t="s">
        <v>1542</v>
      </c>
      <c r="L87" s="2" t="s">
        <v>4732</v>
      </c>
      <c r="M87" s="70" t="s">
        <v>1093</v>
      </c>
      <c r="N87" s="79" t="s">
        <v>4467</v>
      </c>
      <c r="O87" s="70" t="s">
        <v>1544</v>
      </c>
      <c r="P87" s="69" t="s">
        <v>91</v>
      </c>
      <c r="Q87" s="70" t="s">
        <v>25</v>
      </c>
      <c r="R87" s="70" t="s">
        <v>66</v>
      </c>
      <c r="S87" s="70" t="s">
        <v>1545</v>
      </c>
      <c r="T87" s="70" t="s">
        <v>1546</v>
      </c>
      <c r="U87" s="71">
        <v>45.5</v>
      </c>
      <c r="V87" s="77">
        <v>-73.56</v>
      </c>
      <c r="W87" s="73"/>
      <c r="X87" s="73" t="str">
        <f>CONCATENATE(PackMod[[#This Row],[Production]]," ",PackMod[[#This Row],[Production Units]])</f>
        <v>5 GWh/Yr</v>
      </c>
      <c r="Y87" s="78">
        <v>5</v>
      </c>
      <c r="Z87" s="70" t="s">
        <v>738</v>
      </c>
      <c r="AA87" s="70" t="s">
        <v>1542</v>
      </c>
      <c r="AB87" s="79" t="s">
        <v>1547</v>
      </c>
      <c r="AC87" s="70" t="s">
        <v>91</v>
      </c>
      <c r="AD87" s="70" t="s">
        <v>25</v>
      </c>
      <c r="AE87" s="70" t="s">
        <v>66</v>
      </c>
      <c r="AF87" s="70" t="s">
        <v>73</v>
      </c>
      <c r="AG87" s="75">
        <v>44777</v>
      </c>
      <c r="AH87" s="70" t="s">
        <v>726</v>
      </c>
      <c r="AI87" s="70" t="s">
        <v>726</v>
      </c>
      <c r="AJ87" s="70" t="s">
        <v>4316</v>
      </c>
    </row>
    <row r="88" spans="1:36" x14ac:dyDescent="0.2">
      <c r="A88" s="12">
        <v>5088</v>
      </c>
      <c r="B88" s="12"/>
      <c r="C88" s="12"/>
      <c r="D88" s="4" t="s">
        <v>31</v>
      </c>
      <c r="E88" s="4" t="s">
        <v>4710</v>
      </c>
      <c r="F88" s="4"/>
      <c r="G88" s="4" t="s">
        <v>4269</v>
      </c>
      <c r="H88" s="2" t="s">
        <v>719</v>
      </c>
      <c r="I88" s="2" t="s">
        <v>1548</v>
      </c>
      <c r="J88" s="4" t="s">
        <v>61</v>
      </c>
      <c r="K88" s="2" t="s">
        <v>914</v>
      </c>
      <c r="L88" s="2" t="s">
        <v>4732</v>
      </c>
      <c r="M88" s="2" t="s">
        <v>4733</v>
      </c>
      <c r="N88" s="2" t="s">
        <v>4403</v>
      </c>
      <c r="O88" s="2" t="s">
        <v>1549</v>
      </c>
      <c r="P88" s="4" t="s">
        <v>395</v>
      </c>
      <c r="Q88" s="2" t="s">
        <v>41</v>
      </c>
      <c r="R88" s="2" t="s">
        <v>42</v>
      </c>
      <c r="S88" s="2">
        <v>89011</v>
      </c>
      <c r="T88" s="2" t="s">
        <v>916</v>
      </c>
      <c r="U88" s="13">
        <v>36.0547823868745</v>
      </c>
      <c r="V88" s="31">
        <v>-115.02413591731801</v>
      </c>
      <c r="W88" s="24"/>
      <c r="X88" s="24" t="str">
        <f>CONCATENATE(PackMod[[#This Row],[Production]]," ",PackMod[[#This Row],[Production Units]])</f>
        <v xml:space="preserve"> </v>
      </c>
      <c r="Y88" s="16"/>
      <c r="Z88" s="2"/>
      <c r="AA88" s="2" t="s">
        <v>1548</v>
      </c>
      <c r="AB88" s="2" t="s">
        <v>910</v>
      </c>
      <c r="AC88" s="2" t="s">
        <v>395</v>
      </c>
      <c r="AD88" s="2" t="s">
        <v>41</v>
      </c>
      <c r="AE88" s="2" t="s">
        <v>42</v>
      </c>
      <c r="AF88" s="2" t="s">
        <v>1079</v>
      </c>
      <c r="AG88" s="3">
        <v>44418</v>
      </c>
      <c r="AH88" s="2" t="s">
        <v>910</v>
      </c>
      <c r="AI88" s="2" t="s">
        <v>1550</v>
      </c>
      <c r="AJ88" s="2" t="s">
        <v>4316</v>
      </c>
    </row>
    <row r="89" spans="1:36" x14ac:dyDescent="0.2">
      <c r="A89" s="12">
        <v>5089</v>
      </c>
      <c r="B89" s="12"/>
      <c r="C89" s="12"/>
      <c r="D89" s="4" t="s">
        <v>31</v>
      </c>
      <c r="E89" s="4" t="s">
        <v>4710</v>
      </c>
      <c r="F89" s="4"/>
      <c r="G89" s="4" t="s">
        <v>4269</v>
      </c>
      <c r="H89" s="2" t="s">
        <v>719</v>
      </c>
      <c r="I89" s="2" t="s">
        <v>1548</v>
      </c>
      <c r="J89" s="4" t="s">
        <v>61</v>
      </c>
      <c r="K89" s="2" t="s">
        <v>914</v>
      </c>
      <c r="L89" s="2" t="s">
        <v>4732</v>
      </c>
      <c r="M89" s="2" t="s">
        <v>1093</v>
      </c>
      <c r="N89" s="2" t="s">
        <v>4403</v>
      </c>
      <c r="O89" s="2" t="s">
        <v>1551</v>
      </c>
      <c r="P89" s="4" t="s">
        <v>1552</v>
      </c>
      <c r="Q89" s="2" t="s">
        <v>766</v>
      </c>
      <c r="R89" s="2" t="s">
        <v>42</v>
      </c>
      <c r="S89" s="2">
        <v>78655</v>
      </c>
      <c r="T89" s="2" t="s">
        <v>1553</v>
      </c>
      <c r="U89" s="13">
        <v>30.553188565654999</v>
      </c>
      <c r="V89" s="31">
        <v>-97.683538819268094</v>
      </c>
      <c r="W89" s="24"/>
      <c r="X89" s="24" t="str">
        <f>CONCATENATE(PackMod[[#This Row],[Production]]," ",PackMod[[#This Row],[Production Units]])</f>
        <v xml:space="preserve"> </v>
      </c>
      <c r="Y89" s="16"/>
      <c r="Z89" s="2"/>
      <c r="AA89" s="2" t="s">
        <v>1548</v>
      </c>
      <c r="AB89" s="2" t="s">
        <v>910</v>
      </c>
      <c r="AC89" s="2" t="s">
        <v>395</v>
      </c>
      <c r="AD89" s="2" t="s">
        <v>41</v>
      </c>
      <c r="AE89" s="2" t="s">
        <v>42</v>
      </c>
      <c r="AF89" s="2" t="s">
        <v>1079</v>
      </c>
      <c r="AG89" s="3">
        <v>44418</v>
      </c>
      <c r="AH89" s="2" t="s">
        <v>910</v>
      </c>
      <c r="AI89" s="2" t="s">
        <v>1554</v>
      </c>
      <c r="AJ89" s="2" t="s">
        <v>4316</v>
      </c>
    </row>
    <row r="90" spans="1:36" x14ac:dyDescent="0.2">
      <c r="A90" s="12">
        <v>5090</v>
      </c>
      <c r="B90" s="12"/>
      <c r="C90" s="12"/>
      <c r="D90" s="4" t="s">
        <v>31</v>
      </c>
      <c r="E90" s="4" t="s">
        <v>4710</v>
      </c>
      <c r="F90" s="4"/>
      <c r="G90" s="4" t="s">
        <v>4269</v>
      </c>
      <c r="H90" s="2" t="s">
        <v>719</v>
      </c>
      <c r="I90" s="2" t="s">
        <v>1548</v>
      </c>
      <c r="J90" s="4" t="s">
        <v>61</v>
      </c>
      <c r="K90" s="2" t="s">
        <v>1555</v>
      </c>
      <c r="L90" s="2" t="s">
        <v>4732</v>
      </c>
      <c r="M90" s="2" t="s">
        <v>1093</v>
      </c>
      <c r="N90" s="2" t="s">
        <v>4403</v>
      </c>
      <c r="O90" s="2" t="s">
        <v>1556</v>
      </c>
      <c r="P90" s="4" t="s">
        <v>1557</v>
      </c>
      <c r="Q90" s="2" t="s">
        <v>344</v>
      </c>
      <c r="R90" s="2" t="s">
        <v>42</v>
      </c>
      <c r="S90" s="20" t="s">
        <v>1558</v>
      </c>
      <c r="T90" s="2" t="s">
        <v>1553</v>
      </c>
      <c r="U90" s="13">
        <v>42.603431525875401</v>
      </c>
      <c r="V90" s="31">
        <v>-71.282438029461005</v>
      </c>
      <c r="W90" s="24"/>
      <c r="X90" s="24" t="str">
        <f>CONCATENATE(PackMod[[#This Row],[Production]]," ",PackMod[[#This Row],[Production Units]])</f>
        <v xml:space="preserve"> </v>
      </c>
      <c r="Y90" s="16"/>
      <c r="Z90" s="2"/>
      <c r="AA90" s="2" t="s">
        <v>1548</v>
      </c>
      <c r="AB90" s="2" t="s">
        <v>910</v>
      </c>
      <c r="AC90" s="2" t="s">
        <v>395</v>
      </c>
      <c r="AD90" s="2" t="s">
        <v>41</v>
      </c>
      <c r="AE90" s="2" t="s">
        <v>42</v>
      </c>
      <c r="AF90" s="2" t="s">
        <v>1079</v>
      </c>
      <c r="AG90" s="3">
        <v>44418</v>
      </c>
      <c r="AH90" s="2" t="s">
        <v>910</v>
      </c>
      <c r="AI90" s="2" t="s">
        <v>1559</v>
      </c>
      <c r="AJ90" s="2" t="s">
        <v>4316</v>
      </c>
    </row>
    <row r="91" spans="1:36" x14ac:dyDescent="0.2">
      <c r="A91" s="12">
        <v>5091</v>
      </c>
      <c r="B91" s="12"/>
      <c r="C91" s="12"/>
      <c r="D91" s="4" t="s">
        <v>31</v>
      </c>
      <c r="E91" s="4" t="s">
        <v>4710</v>
      </c>
      <c r="F91" s="4"/>
      <c r="G91" s="4" t="s">
        <v>4269</v>
      </c>
      <c r="H91" s="2" t="s">
        <v>719</v>
      </c>
      <c r="I91" s="2" t="s">
        <v>1560</v>
      </c>
      <c r="J91" s="4" t="s">
        <v>61</v>
      </c>
      <c r="K91" s="2" t="s">
        <v>1561</v>
      </c>
      <c r="L91" s="2" t="s">
        <v>4732</v>
      </c>
      <c r="M91" s="2" t="s">
        <v>4734</v>
      </c>
      <c r="N91" s="2" t="s">
        <v>4468</v>
      </c>
      <c r="O91" s="2" t="s">
        <v>1563</v>
      </c>
      <c r="P91" s="4" t="s">
        <v>1564</v>
      </c>
      <c r="Q91" s="2" t="s">
        <v>766</v>
      </c>
      <c r="R91" s="2" t="s">
        <v>42</v>
      </c>
      <c r="S91" s="2">
        <v>75051</v>
      </c>
      <c r="T91" s="2" t="s">
        <v>1565</v>
      </c>
      <c r="U91" s="13">
        <v>32.717857900550101</v>
      </c>
      <c r="V91" s="31">
        <v>-97.024639560449103</v>
      </c>
      <c r="W91" s="24"/>
      <c r="X91" s="24" t="str">
        <f>CONCATENATE(PackMod[[#This Row],[Production]]," ",PackMod[[#This Row],[Production Units]])</f>
        <v xml:space="preserve"> </v>
      </c>
      <c r="Y91" s="24"/>
      <c r="Z91" s="12"/>
      <c r="AA91" s="2" t="s">
        <v>1566</v>
      </c>
      <c r="AB91" s="2" t="s">
        <v>1562</v>
      </c>
      <c r="AC91" s="2" t="s">
        <v>1567</v>
      </c>
      <c r="AD91" s="2" t="s">
        <v>1568</v>
      </c>
      <c r="AE91" s="2" t="s">
        <v>42</v>
      </c>
      <c r="AF91" s="2" t="s">
        <v>1079</v>
      </c>
      <c r="AG91" s="3">
        <v>44418</v>
      </c>
      <c r="AH91" s="2" t="s">
        <v>1562</v>
      </c>
      <c r="AI91" s="2" t="s">
        <v>1569</v>
      </c>
      <c r="AJ91" s="2" t="s">
        <v>4316</v>
      </c>
    </row>
    <row r="92" spans="1:36" x14ac:dyDescent="0.2">
      <c r="A92" s="12">
        <v>5092</v>
      </c>
      <c r="B92" s="12"/>
      <c r="C92" s="12"/>
      <c r="D92" s="4" t="s">
        <v>31</v>
      </c>
      <c r="E92" s="4" t="s">
        <v>4710</v>
      </c>
      <c r="F92" s="4"/>
      <c r="G92" s="4" t="s">
        <v>4269</v>
      </c>
      <c r="H92" s="2" t="s">
        <v>719</v>
      </c>
      <c r="I92" s="2" t="s">
        <v>4052</v>
      </c>
      <c r="J92" s="4" t="s">
        <v>34</v>
      </c>
      <c r="K92" s="2" t="s">
        <v>4052</v>
      </c>
      <c r="L92" s="2" t="s">
        <v>4732</v>
      </c>
      <c r="M92" s="2" t="s">
        <v>1093</v>
      </c>
      <c r="N92" s="9" t="s">
        <v>4469</v>
      </c>
      <c r="O92" s="2" t="s">
        <v>1572</v>
      </c>
      <c r="P92" s="4" t="s">
        <v>953</v>
      </c>
      <c r="Q92" s="2" t="s">
        <v>405</v>
      </c>
      <c r="R92" s="2" t="s">
        <v>42</v>
      </c>
      <c r="S92" s="2">
        <v>95134</v>
      </c>
      <c r="T92" s="2" t="s">
        <v>1573</v>
      </c>
      <c r="U92" s="13">
        <v>37.4223</v>
      </c>
      <c r="V92" s="32">
        <v>-121.956</v>
      </c>
      <c r="W92" s="24">
        <v>112</v>
      </c>
      <c r="X92" s="24" t="str">
        <f>CONCATENATE(PackMod[[#This Row],[Production]]," ",PackMod[[#This Row],[Production Units]])</f>
        <v xml:space="preserve"> </v>
      </c>
      <c r="Y92" s="21"/>
      <c r="Z92" s="2"/>
      <c r="AA92" s="2" t="s">
        <v>1570</v>
      </c>
      <c r="AB92" s="9" t="s">
        <v>1575</v>
      </c>
      <c r="AC92" s="2" t="s">
        <v>953</v>
      </c>
      <c r="AD92" s="2" t="s">
        <v>405</v>
      </c>
      <c r="AE92" s="2" t="s">
        <v>42</v>
      </c>
      <c r="AF92" s="2" t="s">
        <v>73</v>
      </c>
      <c r="AG92" s="3">
        <v>44774</v>
      </c>
      <c r="AH92" s="2"/>
      <c r="AI92" s="2"/>
      <c r="AJ92" s="2" t="s">
        <v>4316</v>
      </c>
    </row>
    <row r="93" spans="1:36" x14ac:dyDescent="0.2">
      <c r="A93" s="68">
        <v>5093</v>
      </c>
      <c r="B93" s="108"/>
      <c r="C93" s="68"/>
      <c r="D93" s="69" t="s">
        <v>202</v>
      </c>
      <c r="E93" s="69" t="s">
        <v>4715</v>
      </c>
      <c r="F93" s="69">
        <v>2022</v>
      </c>
      <c r="G93" s="69" t="s">
        <v>4269</v>
      </c>
      <c r="H93" s="70" t="s">
        <v>719</v>
      </c>
      <c r="I93" s="70" t="s">
        <v>1576</v>
      </c>
      <c r="J93" s="69" t="s">
        <v>61</v>
      </c>
      <c r="K93" s="70" t="s">
        <v>1576</v>
      </c>
      <c r="L93" s="2" t="s">
        <v>4731</v>
      </c>
      <c r="M93" s="70" t="s">
        <v>1384</v>
      </c>
      <c r="N93" s="70" t="s">
        <v>4470</v>
      </c>
      <c r="O93" s="70" t="s">
        <v>117</v>
      </c>
      <c r="P93" s="69" t="s">
        <v>1578</v>
      </c>
      <c r="Q93" s="70" t="s">
        <v>130</v>
      </c>
      <c r="R93" s="70" t="s">
        <v>42</v>
      </c>
      <c r="S93" s="70">
        <v>48079</v>
      </c>
      <c r="T93" s="70" t="s">
        <v>117</v>
      </c>
      <c r="U93" s="71">
        <v>42.851972750288603</v>
      </c>
      <c r="V93" s="72">
        <v>-82.495190159926807</v>
      </c>
      <c r="W93" s="73">
        <v>300</v>
      </c>
      <c r="X93" s="73" t="str">
        <f>CONCATENATE(PackMod[[#This Row],[Production]]," ",PackMod[[#This Row],[Production Units]])</f>
        <v xml:space="preserve"> </v>
      </c>
      <c r="Y93" s="74"/>
      <c r="Z93" s="70"/>
      <c r="AA93" s="70" t="s">
        <v>1579</v>
      </c>
      <c r="AB93" s="70" t="s">
        <v>1577</v>
      </c>
      <c r="AC93" s="70" t="s">
        <v>341</v>
      </c>
      <c r="AD93" s="70" t="s">
        <v>130</v>
      </c>
      <c r="AE93" s="70" t="s">
        <v>42</v>
      </c>
      <c r="AF93" s="70" t="s">
        <v>49</v>
      </c>
      <c r="AG93" s="75">
        <v>44774</v>
      </c>
      <c r="AH93" s="70" t="s">
        <v>1577</v>
      </c>
      <c r="AI93" s="70" t="s">
        <v>1580</v>
      </c>
      <c r="AJ93" s="70" t="s">
        <v>4316</v>
      </c>
    </row>
    <row r="94" spans="1:36" x14ac:dyDescent="0.2">
      <c r="A94" s="68">
        <v>5094</v>
      </c>
      <c r="B94" s="108" t="s">
        <v>4727</v>
      </c>
      <c r="C94" s="68" t="s">
        <v>4300</v>
      </c>
      <c r="D94" s="69" t="s">
        <v>31</v>
      </c>
      <c r="E94" s="4" t="s">
        <v>4710</v>
      </c>
      <c r="F94" s="69"/>
      <c r="G94" s="69" t="s">
        <v>4269</v>
      </c>
      <c r="H94" s="70" t="s">
        <v>719</v>
      </c>
      <c r="I94" s="2" t="s">
        <v>878</v>
      </c>
      <c r="J94" s="69" t="s">
        <v>61</v>
      </c>
      <c r="K94" s="2" t="s">
        <v>868</v>
      </c>
      <c r="L94" s="2" t="s">
        <v>4732</v>
      </c>
      <c r="M94" s="70" t="s">
        <v>1093</v>
      </c>
      <c r="N94" s="79" t="s">
        <v>4471</v>
      </c>
      <c r="O94" s="2" t="s">
        <v>871</v>
      </c>
      <c r="P94" s="69" t="s">
        <v>872</v>
      </c>
      <c r="Q94" s="70" t="s">
        <v>331</v>
      </c>
      <c r="R94" s="70" t="s">
        <v>42</v>
      </c>
      <c r="S94" s="70">
        <v>13760</v>
      </c>
      <c r="T94" s="70" t="s">
        <v>1584</v>
      </c>
      <c r="U94" s="7">
        <v>42.104971638309401</v>
      </c>
      <c r="V94" s="7">
        <v>-76.044493930507997</v>
      </c>
      <c r="W94" s="73">
        <v>200</v>
      </c>
      <c r="X94" s="73" t="str">
        <f>CONCATENATE(PackMod[[#This Row],[Production]]," ",PackMod[[#This Row],[Production Units]])</f>
        <v>32 GWh/Yr</v>
      </c>
      <c r="Y94" s="78">
        <v>32</v>
      </c>
      <c r="Z94" s="70" t="s">
        <v>738</v>
      </c>
      <c r="AA94" s="2" t="s">
        <v>874</v>
      </c>
      <c r="AB94" s="2" t="s">
        <v>875</v>
      </c>
      <c r="AC94" s="2" t="s">
        <v>469</v>
      </c>
      <c r="AD94" s="4" t="s">
        <v>225</v>
      </c>
      <c r="AE94" s="4" t="s">
        <v>122</v>
      </c>
      <c r="AF94" s="70" t="s">
        <v>73</v>
      </c>
      <c r="AG94" s="75">
        <v>44777</v>
      </c>
      <c r="AH94" s="70" t="s">
        <v>1585</v>
      </c>
      <c r="AI94" s="70" t="s">
        <v>726</v>
      </c>
      <c r="AJ94" s="70" t="s">
        <v>4316</v>
      </c>
    </row>
    <row r="95" spans="1:36" x14ac:dyDescent="0.2">
      <c r="A95" s="68">
        <v>5095</v>
      </c>
      <c r="B95" s="108"/>
      <c r="C95" s="68"/>
      <c r="D95" s="69" t="s">
        <v>113</v>
      </c>
      <c r="E95" s="69" t="s">
        <v>4716</v>
      </c>
      <c r="F95" s="69">
        <v>2022</v>
      </c>
      <c r="G95" s="69" t="s">
        <v>4269</v>
      </c>
      <c r="H95" s="70" t="s">
        <v>719</v>
      </c>
      <c r="I95" s="70" t="s">
        <v>917</v>
      </c>
      <c r="J95" s="69" t="s">
        <v>61</v>
      </c>
      <c r="K95" s="70" t="s">
        <v>918</v>
      </c>
      <c r="L95" s="2" t="s">
        <v>4732</v>
      </c>
      <c r="M95" s="70" t="s">
        <v>1093</v>
      </c>
      <c r="N95" s="70" t="s">
        <v>4369</v>
      </c>
      <c r="O95" s="70" t="s">
        <v>920</v>
      </c>
      <c r="P95" s="69" t="s">
        <v>921</v>
      </c>
      <c r="Q95" s="70" t="s">
        <v>736</v>
      </c>
      <c r="R95" s="70" t="s">
        <v>42</v>
      </c>
      <c r="S95" s="70">
        <v>37040</v>
      </c>
      <c r="T95" s="70"/>
      <c r="U95" s="71">
        <v>36.587270686140997</v>
      </c>
      <c r="V95" s="72">
        <v>-87.260910730624602</v>
      </c>
      <c r="W95" s="91">
        <v>287</v>
      </c>
      <c r="X95" s="91" t="str">
        <f>CONCATENATE(PackMod[[#This Row],[Production]]," ",PackMod[[#This Row],[Production Units]])</f>
        <v>2 GWh</v>
      </c>
      <c r="Y95" s="91">
        <v>2</v>
      </c>
      <c r="Z95" s="96" t="s">
        <v>1534</v>
      </c>
      <c r="AA95" s="70" t="s">
        <v>917</v>
      </c>
      <c r="AB95" s="70" t="s">
        <v>919</v>
      </c>
      <c r="AC95" s="70" t="s">
        <v>922</v>
      </c>
      <c r="AD95" s="70" t="s">
        <v>766</v>
      </c>
      <c r="AE95" s="70" t="s">
        <v>42</v>
      </c>
      <c r="AF95" s="70" t="s">
        <v>49</v>
      </c>
      <c r="AG95" s="75">
        <v>44415</v>
      </c>
      <c r="AH95" s="75" t="s">
        <v>1586</v>
      </c>
      <c r="AI95" s="70" t="s">
        <v>1587</v>
      </c>
      <c r="AJ95" s="70" t="s">
        <v>4316</v>
      </c>
    </row>
    <row r="96" spans="1:36" x14ac:dyDescent="0.2">
      <c r="A96" s="68">
        <v>5096</v>
      </c>
      <c r="B96" s="108"/>
      <c r="C96" s="68"/>
      <c r="D96" s="69" t="s">
        <v>113</v>
      </c>
      <c r="E96" s="69" t="s">
        <v>4712</v>
      </c>
      <c r="F96" s="69">
        <v>2023</v>
      </c>
      <c r="G96" s="69" t="s">
        <v>4269</v>
      </c>
      <c r="H96" s="70" t="s">
        <v>719</v>
      </c>
      <c r="I96" s="70" t="s">
        <v>917</v>
      </c>
      <c r="J96" s="69" t="s">
        <v>61</v>
      </c>
      <c r="K96" s="70" t="s">
        <v>918</v>
      </c>
      <c r="L96" s="2" t="s">
        <v>4732</v>
      </c>
      <c r="M96" s="2" t="s">
        <v>4733</v>
      </c>
      <c r="N96" s="70" t="s">
        <v>4369</v>
      </c>
      <c r="O96" s="70" t="s">
        <v>920</v>
      </c>
      <c r="P96" s="69" t="s">
        <v>921</v>
      </c>
      <c r="Q96" s="70" t="s">
        <v>736</v>
      </c>
      <c r="R96" s="70" t="s">
        <v>42</v>
      </c>
      <c r="S96" s="70">
        <v>37040</v>
      </c>
      <c r="T96" s="70"/>
      <c r="U96" s="71">
        <v>36.587270686140997</v>
      </c>
      <c r="V96" s="72">
        <v>-87.260910730624602</v>
      </c>
      <c r="W96" s="91">
        <v>287</v>
      </c>
      <c r="X96" s="91" t="str">
        <f>CONCATENATE(PackMod[[#This Row],[Production]]," ",PackMod[[#This Row],[Production Units]])</f>
        <v>2 GWh</v>
      </c>
      <c r="Y96" s="91">
        <v>2</v>
      </c>
      <c r="Z96" s="96" t="s">
        <v>1534</v>
      </c>
      <c r="AA96" s="70" t="s">
        <v>917</v>
      </c>
      <c r="AB96" s="70" t="s">
        <v>919</v>
      </c>
      <c r="AC96" s="70" t="s">
        <v>922</v>
      </c>
      <c r="AD96" s="70" t="s">
        <v>766</v>
      </c>
      <c r="AE96" s="70" t="s">
        <v>42</v>
      </c>
      <c r="AF96" s="70" t="s">
        <v>49</v>
      </c>
      <c r="AG96" s="75">
        <v>44774</v>
      </c>
      <c r="AH96" s="97" t="s">
        <v>1588</v>
      </c>
      <c r="AI96" s="98" t="s">
        <v>1589</v>
      </c>
      <c r="AJ96" s="70" t="s">
        <v>4316</v>
      </c>
    </row>
    <row r="97" spans="1:36" x14ac:dyDescent="0.2">
      <c r="A97" s="12">
        <v>5097</v>
      </c>
      <c r="B97" s="12"/>
      <c r="C97" s="12"/>
      <c r="D97" s="4" t="s">
        <v>31</v>
      </c>
      <c r="E97" s="4" t="s">
        <v>4710</v>
      </c>
      <c r="F97" s="4"/>
      <c r="G97" s="4" t="s">
        <v>4269</v>
      </c>
      <c r="H97" s="2" t="s">
        <v>719</v>
      </c>
      <c r="I97" s="2" t="s">
        <v>1590</v>
      </c>
      <c r="J97" s="4" t="s">
        <v>34</v>
      </c>
      <c r="K97" s="2" t="s">
        <v>1591</v>
      </c>
      <c r="L97" s="2" t="s">
        <v>4731</v>
      </c>
      <c r="M97" s="2" t="s">
        <v>1073</v>
      </c>
      <c r="N97" s="2" t="s">
        <v>4472</v>
      </c>
      <c r="O97" s="2" t="s">
        <v>1593</v>
      </c>
      <c r="P97" s="4" t="s">
        <v>1591</v>
      </c>
      <c r="Q97" s="2" t="s">
        <v>325</v>
      </c>
      <c r="R97" s="2" t="s">
        <v>42</v>
      </c>
      <c r="S97" s="2">
        <v>62640</v>
      </c>
      <c r="T97" s="2" t="s">
        <v>1594</v>
      </c>
      <c r="U97" s="13">
        <v>39.451264668396099</v>
      </c>
      <c r="V97" s="31">
        <v>-89.777437089088195</v>
      </c>
      <c r="W97" s="8"/>
      <c r="X97" s="8" t="str">
        <f>CONCATENATE(PackMod[[#This Row],[Production]]," ",PackMod[[#This Row],[Production Units]])</f>
        <v xml:space="preserve"> </v>
      </c>
      <c r="Y97" s="16"/>
      <c r="Z97" s="5"/>
      <c r="AA97" s="2" t="s">
        <v>1590</v>
      </c>
      <c r="AB97" s="2" t="s">
        <v>1595</v>
      </c>
      <c r="AC97" s="2" t="s">
        <v>976</v>
      </c>
      <c r="AD97" s="2" t="s">
        <v>1596</v>
      </c>
      <c r="AE97" s="2" t="s">
        <v>604</v>
      </c>
      <c r="AF97" s="2" t="s">
        <v>49</v>
      </c>
      <c r="AG97" s="3">
        <v>44443</v>
      </c>
      <c r="AH97" s="3"/>
      <c r="AI97" s="2"/>
      <c r="AJ97" s="2" t="s">
        <v>4316</v>
      </c>
    </row>
    <row r="98" spans="1:36" x14ac:dyDescent="0.2">
      <c r="A98" s="12">
        <v>5098</v>
      </c>
      <c r="B98" s="12"/>
      <c r="C98" s="12"/>
      <c r="D98" s="4" t="s">
        <v>31</v>
      </c>
      <c r="E98" s="4" t="s">
        <v>4710</v>
      </c>
      <c r="F98" s="4"/>
      <c r="G98" s="4" t="s">
        <v>4269</v>
      </c>
      <c r="H98" s="2" t="s">
        <v>719</v>
      </c>
      <c r="I98" s="2" t="s">
        <v>1590</v>
      </c>
      <c r="J98" s="4" t="s">
        <v>34</v>
      </c>
      <c r="K98" s="2" t="s">
        <v>1597</v>
      </c>
      <c r="L98" s="2" t="s">
        <v>4731</v>
      </c>
      <c r="M98" s="2" t="s">
        <v>1073</v>
      </c>
      <c r="N98" s="2" t="s">
        <v>4472</v>
      </c>
      <c r="O98" s="2" t="s">
        <v>1598</v>
      </c>
      <c r="P98" s="4" t="s">
        <v>1597</v>
      </c>
      <c r="Q98" s="2" t="s">
        <v>1599</v>
      </c>
      <c r="R98" s="2" t="s">
        <v>42</v>
      </c>
      <c r="S98" s="2">
        <v>66801</v>
      </c>
      <c r="T98" s="2" t="s">
        <v>1600</v>
      </c>
      <c r="U98" s="13">
        <v>38.400170976908598</v>
      </c>
      <c r="V98" s="31">
        <v>-96.155013802613695</v>
      </c>
      <c r="W98" s="8"/>
      <c r="X98" s="8" t="str">
        <f>CONCATENATE(PackMod[[#This Row],[Production]]," ",PackMod[[#This Row],[Production Units]])</f>
        <v xml:space="preserve"> </v>
      </c>
      <c r="Y98" s="16"/>
      <c r="Z98" s="5"/>
      <c r="AA98" s="2" t="s">
        <v>1590</v>
      </c>
      <c r="AB98" s="2" t="s">
        <v>1595</v>
      </c>
      <c r="AC98" s="2" t="s">
        <v>976</v>
      </c>
      <c r="AD98" s="2" t="s">
        <v>1596</v>
      </c>
      <c r="AE98" s="2" t="s">
        <v>604</v>
      </c>
      <c r="AF98" s="2" t="s">
        <v>49</v>
      </c>
      <c r="AG98" s="3">
        <v>44443</v>
      </c>
      <c r="AH98" s="3"/>
      <c r="AI98" s="2"/>
      <c r="AJ98" s="2" t="s">
        <v>4316</v>
      </c>
    </row>
    <row r="99" spans="1:36" x14ac:dyDescent="0.2">
      <c r="A99" s="12">
        <v>5099</v>
      </c>
      <c r="B99" s="12"/>
      <c r="C99" s="12"/>
      <c r="D99" s="4" t="s">
        <v>31</v>
      </c>
      <c r="E99" s="4" t="s">
        <v>4710</v>
      </c>
      <c r="F99" s="4"/>
      <c r="G99" s="4" t="s">
        <v>4269</v>
      </c>
      <c r="H99" s="2" t="s">
        <v>719</v>
      </c>
      <c r="I99" s="2" t="s">
        <v>1590</v>
      </c>
      <c r="J99" s="4" t="s">
        <v>34</v>
      </c>
      <c r="K99" s="2" t="s">
        <v>1601</v>
      </c>
      <c r="L99" s="2" t="s">
        <v>4731</v>
      </c>
      <c r="M99" s="2" t="s">
        <v>1073</v>
      </c>
      <c r="N99" s="2" t="s">
        <v>4472</v>
      </c>
      <c r="O99" s="2" t="s">
        <v>1602</v>
      </c>
      <c r="P99" s="4" t="s">
        <v>1601</v>
      </c>
      <c r="Q99" s="2" t="s">
        <v>959</v>
      </c>
      <c r="R99" s="2" t="s">
        <v>42</v>
      </c>
      <c r="S99" s="2">
        <v>30906</v>
      </c>
      <c r="T99" s="2" t="s">
        <v>1603</v>
      </c>
      <c r="U99" s="13">
        <v>33.435726299474602</v>
      </c>
      <c r="V99" s="31">
        <v>-82.000986387414699</v>
      </c>
      <c r="W99" s="8"/>
      <c r="X99" s="8" t="str">
        <f>CONCATENATE(PackMod[[#This Row],[Production]]," ",PackMod[[#This Row],[Production Units]])</f>
        <v xml:space="preserve"> </v>
      </c>
      <c r="Y99" s="16"/>
      <c r="Z99" s="5"/>
      <c r="AA99" s="2" t="s">
        <v>1590</v>
      </c>
      <c r="AB99" s="2" t="s">
        <v>1595</v>
      </c>
      <c r="AC99" s="2" t="s">
        <v>976</v>
      </c>
      <c r="AD99" s="2" t="s">
        <v>1596</v>
      </c>
      <c r="AE99" s="2" t="s">
        <v>604</v>
      </c>
      <c r="AF99" s="2" t="s">
        <v>49</v>
      </c>
      <c r="AG99" s="3">
        <v>44443</v>
      </c>
      <c r="AH99" s="3"/>
      <c r="AI99" s="2"/>
      <c r="AJ99" s="2" t="s">
        <v>4316</v>
      </c>
    </row>
    <row r="100" spans="1:36" x14ac:dyDescent="0.2">
      <c r="A100" s="12">
        <v>5100</v>
      </c>
      <c r="B100" s="12"/>
      <c r="C100" s="12"/>
      <c r="D100" s="4" t="s">
        <v>31</v>
      </c>
      <c r="E100" s="4" t="s">
        <v>4710</v>
      </c>
      <c r="F100" s="4"/>
      <c r="G100" s="4" t="s">
        <v>4269</v>
      </c>
      <c r="H100" s="2" t="s">
        <v>719</v>
      </c>
      <c r="I100" s="2" t="s">
        <v>1590</v>
      </c>
      <c r="J100" s="4" t="s">
        <v>34</v>
      </c>
      <c r="K100" s="2" t="s">
        <v>1604</v>
      </c>
      <c r="L100" s="2" t="s">
        <v>4731</v>
      </c>
      <c r="M100" s="2" t="s">
        <v>1073</v>
      </c>
      <c r="N100" s="2" t="s">
        <v>4472</v>
      </c>
      <c r="O100" s="2" t="s">
        <v>1605</v>
      </c>
      <c r="P100" s="4" t="s">
        <v>1604</v>
      </c>
      <c r="Q100" s="2" t="s">
        <v>651</v>
      </c>
      <c r="R100" s="2" t="s">
        <v>42</v>
      </c>
      <c r="S100" s="2">
        <v>46516</v>
      </c>
      <c r="T100" s="2" t="s">
        <v>1603</v>
      </c>
      <c r="U100" s="13">
        <v>41.6875897972796</v>
      </c>
      <c r="V100" s="31">
        <v>-85.918635402507306</v>
      </c>
      <c r="W100" s="8"/>
      <c r="X100" s="8" t="str">
        <f>CONCATENATE(PackMod[[#This Row],[Production]]," ",PackMod[[#This Row],[Production Units]])</f>
        <v xml:space="preserve"> </v>
      </c>
      <c r="Y100" s="16"/>
      <c r="Z100" s="5"/>
      <c r="AA100" s="2" t="s">
        <v>1590</v>
      </c>
      <c r="AB100" s="2" t="s">
        <v>1595</v>
      </c>
      <c r="AC100" s="2" t="s">
        <v>976</v>
      </c>
      <c r="AD100" s="2" t="s">
        <v>1596</v>
      </c>
      <c r="AE100" s="2" t="s">
        <v>604</v>
      </c>
      <c r="AF100" s="2" t="s">
        <v>49</v>
      </c>
      <c r="AG100" s="3">
        <v>44443</v>
      </c>
      <c r="AH100" s="3"/>
      <c r="AI100" s="2"/>
      <c r="AJ100" s="2" t="s">
        <v>4316</v>
      </c>
    </row>
    <row r="101" spans="1:36" x14ac:dyDescent="0.2">
      <c r="A101" s="12">
        <v>5101</v>
      </c>
      <c r="B101" s="12"/>
      <c r="C101" s="12"/>
      <c r="D101" s="4" t="s">
        <v>59</v>
      </c>
      <c r="E101" s="4" t="s">
        <v>4722</v>
      </c>
      <c r="F101" s="4"/>
      <c r="G101" s="4" t="s">
        <v>4269</v>
      </c>
      <c r="H101" s="2" t="s">
        <v>719</v>
      </c>
      <c r="I101" s="2" t="s">
        <v>1606</v>
      </c>
      <c r="J101" s="4" t="s">
        <v>61</v>
      </c>
      <c r="K101" s="2" t="s">
        <v>1606</v>
      </c>
      <c r="L101" s="2" t="s">
        <v>4731</v>
      </c>
      <c r="M101" s="2" t="s">
        <v>1073</v>
      </c>
      <c r="N101" s="2" t="s">
        <v>4473</v>
      </c>
      <c r="O101" s="2" t="s">
        <v>1608</v>
      </c>
      <c r="P101" s="4" t="s">
        <v>1609</v>
      </c>
      <c r="Q101" s="2" t="s">
        <v>344</v>
      </c>
      <c r="R101" s="2" t="s">
        <v>42</v>
      </c>
      <c r="S101" s="35" t="s">
        <v>1610</v>
      </c>
      <c r="T101" s="2" t="s">
        <v>1611</v>
      </c>
      <c r="U101" s="13">
        <v>42.344507147154701</v>
      </c>
      <c r="V101" s="31">
        <v>-71.031102117183707</v>
      </c>
      <c r="W101" s="24">
        <v>18</v>
      </c>
      <c r="X101" s="24" t="str">
        <f>CONCATENATE(PackMod[[#This Row],[Production]]," ",PackMod[[#This Row],[Production Units]])</f>
        <v xml:space="preserve"> </v>
      </c>
      <c r="Y101" s="16"/>
      <c r="Z101" s="2"/>
      <c r="AA101" s="2" t="s">
        <v>1606</v>
      </c>
      <c r="AB101" s="2" t="s">
        <v>1607</v>
      </c>
      <c r="AC101" s="2" t="s">
        <v>1609</v>
      </c>
      <c r="AD101" s="2" t="s">
        <v>344</v>
      </c>
      <c r="AE101" s="2" t="s">
        <v>42</v>
      </c>
      <c r="AF101" s="2" t="s">
        <v>49</v>
      </c>
      <c r="AG101" s="3">
        <v>44774</v>
      </c>
      <c r="AH101" s="2" t="s">
        <v>1612</v>
      </c>
      <c r="AI101" s="2" t="s">
        <v>1613</v>
      </c>
      <c r="AJ101" s="2" t="s">
        <v>4316</v>
      </c>
    </row>
    <row r="102" spans="1:36" x14ac:dyDescent="0.2">
      <c r="A102" s="12">
        <v>5102</v>
      </c>
      <c r="B102" s="12"/>
      <c r="C102" s="12"/>
      <c r="D102" s="4" t="s">
        <v>59</v>
      </c>
      <c r="E102" s="4" t="s">
        <v>4722</v>
      </c>
      <c r="F102" s="4"/>
      <c r="G102" s="4" t="s">
        <v>4269</v>
      </c>
      <c r="H102" s="2" t="s">
        <v>719</v>
      </c>
      <c r="I102" s="2" t="s">
        <v>931</v>
      </c>
      <c r="J102" s="4" t="s">
        <v>34</v>
      </c>
      <c r="K102" s="2" t="s">
        <v>1614</v>
      </c>
      <c r="L102" s="2" t="s">
        <v>4732</v>
      </c>
      <c r="M102" s="2" t="s">
        <v>1093</v>
      </c>
      <c r="N102" s="2" t="s">
        <v>4404</v>
      </c>
      <c r="O102" s="2" t="s">
        <v>1615</v>
      </c>
      <c r="P102" s="4" t="s">
        <v>929</v>
      </c>
      <c r="Q102" s="2" t="s">
        <v>130</v>
      </c>
      <c r="R102" s="2" t="s">
        <v>42</v>
      </c>
      <c r="S102" s="2">
        <v>48103</v>
      </c>
      <c r="T102" s="2" t="s">
        <v>930</v>
      </c>
      <c r="U102" s="13">
        <v>42.288831620363503</v>
      </c>
      <c r="V102" s="31">
        <v>-83.847144367015801</v>
      </c>
      <c r="W102" s="24">
        <v>118</v>
      </c>
      <c r="X102" s="24" t="str">
        <f>CONCATENATE(PackMod[[#This Row],[Production]]," ",PackMod[[#This Row],[Production Units]])</f>
        <v xml:space="preserve"> </v>
      </c>
      <c r="Y102" s="16"/>
      <c r="Z102" s="2"/>
      <c r="AA102" s="2" t="s">
        <v>931</v>
      </c>
      <c r="AB102" s="2" t="s">
        <v>927</v>
      </c>
      <c r="AC102" s="2" t="s">
        <v>932</v>
      </c>
      <c r="AD102" s="2" t="s">
        <v>325</v>
      </c>
      <c r="AE102" s="2" t="s">
        <v>42</v>
      </c>
      <c r="AF102" s="2" t="s">
        <v>1079</v>
      </c>
      <c r="AG102" s="3">
        <v>44418</v>
      </c>
      <c r="AH102" s="2" t="s">
        <v>933</v>
      </c>
      <c r="AI102" s="2"/>
      <c r="AJ102" s="2" t="s">
        <v>4316</v>
      </c>
    </row>
    <row r="103" spans="1:36" x14ac:dyDescent="0.2">
      <c r="A103" s="12">
        <v>5103</v>
      </c>
      <c r="B103" s="12"/>
      <c r="C103" s="12"/>
      <c r="D103" s="4" t="s">
        <v>31</v>
      </c>
      <c r="E103" s="4" t="s">
        <v>4710</v>
      </c>
      <c r="F103" s="4"/>
      <c r="G103" s="4" t="s">
        <v>4269</v>
      </c>
      <c r="H103" s="2" t="s">
        <v>719</v>
      </c>
      <c r="I103" s="2" t="s">
        <v>1616</v>
      </c>
      <c r="J103" s="4" t="s">
        <v>34</v>
      </c>
      <c r="K103" s="2" t="s">
        <v>1616</v>
      </c>
      <c r="L103" s="2" t="s">
        <v>4731</v>
      </c>
      <c r="M103" s="2" t="s">
        <v>1499</v>
      </c>
      <c r="N103" s="2" t="s">
        <v>4474</v>
      </c>
      <c r="O103" s="2" t="s">
        <v>1618</v>
      </c>
      <c r="P103" s="4" t="s">
        <v>1619</v>
      </c>
      <c r="Q103" s="2" t="s">
        <v>133</v>
      </c>
      <c r="R103" s="2" t="s">
        <v>66</v>
      </c>
      <c r="S103" s="2" t="s">
        <v>1620</v>
      </c>
      <c r="T103" s="2" t="s">
        <v>1621</v>
      </c>
      <c r="U103" s="13">
        <v>43.5066379659118</v>
      </c>
      <c r="V103" s="31">
        <v>-80.537485327494807</v>
      </c>
      <c r="W103" s="24"/>
      <c r="X103" s="24" t="str">
        <f>CONCATENATE(PackMod[[#This Row],[Production]]," ",PackMod[[#This Row],[Production Units]])</f>
        <v xml:space="preserve"> </v>
      </c>
      <c r="Y103" s="16"/>
      <c r="Z103" s="2"/>
      <c r="AA103" s="2" t="s">
        <v>1622</v>
      </c>
      <c r="AB103" s="2" t="s">
        <v>1623</v>
      </c>
      <c r="AC103" s="2" t="s">
        <v>1624</v>
      </c>
      <c r="AD103" s="2" t="s">
        <v>405</v>
      </c>
      <c r="AE103" s="2" t="s">
        <v>42</v>
      </c>
      <c r="AF103" s="2" t="s">
        <v>1079</v>
      </c>
      <c r="AG103" s="3">
        <v>44418</v>
      </c>
      <c r="AH103" s="2" t="s">
        <v>1625</v>
      </c>
      <c r="AI103" s="2" t="s">
        <v>1626</v>
      </c>
      <c r="AJ103" s="2" t="s">
        <v>4316</v>
      </c>
    </row>
    <row r="104" spans="1:36" ht="84.75" customHeight="1" x14ac:dyDescent="0.2">
      <c r="A104" s="12">
        <v>5104</v>
      </c>
      <c r="B104" s="12"/>
      <c r="C104" s="12"/>
      <c r="D104" s="11" t="s">
        <v>31</v>
      </c>
      <c r="E104" s="4" t="s">
        <v>4710</v>
      </c>
      <c r="F104" s="11"/>
      <c r="G104" s="4" t="s">
        <v>4269</v>
      </c>
      <c r="H104" s="9" t="s">
        <v>719</v>
      </c>
      <c r="I104" s="9" t="s">
        <v>1627</v>
      </c>
      <c r="J104" s="11" t="s">
        <v>61</v>
      </c>
      <c r="K104" s="9" t="s">
        <v>1627</v>
      </c>
      <c r="L104" s="2" t="s">
        <v>4732</v>
      </c>
      <c r="M104" s="9" t="s">
        <v>1093</v>
      </c>
      <c r="N104" s="9" t="s">
        <v>4475</v>
      </c>
      <c r="O104" s="9" t="s">
        <v>1629</v>
      </c>
      <c r="P104" s="11" t="s">
        <v>1096</v>
      </c>
      <c r="Q104" s="9" t="s">
        <v>405</v>
      </c>
      <c r="R104" s="9" t="s">
        <v>42</v>
      </c>
      <c r="S104" s="9">
        <v>94804</v>
      </c>
      <c r="T104" s="9" t="s">
        <v>1630</v>
      </c>
      <c r="U104" s="32">
        <v>37.909999999999997</v>
      </c>
      <c r="V104" s="32">
        <v>-122.3</v>
      </c>
      <c r="W104" s="32">
        <v>400</v>
      </c>
      <c r="X104" s="40" t="str">
        <f>CONCATENATE(PackMod[[#This Row],[Production]]," ",PackMod[[#This Row],[Production Units]])</f>
        <v>4 GWh/Yr</v>
      </c>
      <c r="Y104" s="32">
        <v>4</v>
      </c>
      <c r="Z104" s="2" t="s">
        <v>738</v>
      </c>
      <c r="AA104" s="9" t="s">
        <v>1627</v>
      </c>
      <c r="AB104" s="9" t="s">
        <v>1628</v>
      </c>
      <c r="AC104" s="9" t="s">
        <v>1096</v>
      </c>
      <c r="AD104" s="9" t="s">
        <v>405</v>
      </c>
      <c r="AE104" s="9" t="s">
        <v>42</v>
      </c>
      <c r="AF104" s="9" t="s">
        <v>73</v>
      </c>
      <c r="AG104" s="33">
        <v>44774</v>
      </c>
      <c r="AH104" s="9" t="s">
        <v>1631</v>
      </c>
      <c r="AI104" s="49" t="s">
        <v>1632</v>
      </c>
      <c r="AJ104" s="2" t="s">
        <v>4316</v>
      </c>
    </row>
    <row r="105" spans="1:36" x14ac:dyDescent="0.2">
      <c r="A105" s="12">
        <v>5105</v>
      </c>
      <c r="B105" s="12"/>
      <c r="C105" s="12"/>
      <c r="D105" s="11" t="s">
        <v>59</v>
      </c>
      <c r="E105" s="4" t="s">
        <v>4722</v>
      </c>
      <c r="F105" s="11"/>
      <c r="G105" s="4" t="s">
        <v>4269</v>
      </c>
      <c r="H105" s="9" t="s">
        <v>719</v>
      </c>
      <c r="I105" s="9" t="s">
        <v>1633</v>
      </c>
      <c r="J105" s="11" t="s">
        <v>61</v>
      </c>
      <c r="K105" s="9" t="s">
        <v>1633</v>
      </c>
      <c r="L105" s="2" t="s">
        <v>4732</v>
      </c>
      <c r="M105" s="9" t="s">
        <v>1093</v>
      </c>
      <c r="N105" s="9" t="s">
        <v>4405</v>
      </c>
      <c r="O105" s="9" t="s">
        <v>1635</v>
      </c>
      <c r="P105" s="11" t="s">
        <v>1636</v>
      </c>
      <c r="Q105" s="9" t="s">
        <v>405</v>
      </c>
      <c r="R105" s="9" t="s">
        <v>42</v>
      </c>
      <c r="S105" s="9">
        <v>90502</v>
      </c>
      <c r="T105" s="9" t="s">
        <v>1637</v>
      </c>
      <c r="U105" s="32">
        <v>33.83</v>
      </c>
      <c r="V105" s="32">
        <v>-118.34</v>
      </c>
      <c r="W105" s="32">
        <v>70</v>
      </c>
      <c r="X105" s="40" t="str">
        <f>CONCATENATE(PackMod[[#This Row],[Production]]," ",PackMod[[#This Row],[Production Units]])</f>
        <v xml:space="preserve"> </v>
      </c>
      <c r="Y105" s="32"/>
      <c r="Z105" s="9"/>
      <c r="AA105" s="9" t="s">
        <v>1633</v>
      </c>
      <c r="AB105" s="9" t="s">
        <v>1634</v>
      </c>
      <c r="AC105" s="9" t="s">
        <v>341</v>
      </c>
      <c r="AD105" s="9" t="s">
        <v>130</v>
      </c>
      <c r="AE105" s="9" t="s">
        <v>42</v>
      </c>
      <c r="AF105" s="9" t="s">
        <v>73</v>
      </c>
      <c r="AG105" s="33">
        <v>44774</v>
      </c>
      <c r="AH105" s="9" t="s">
        <v>1638</v>
      </c>
      <c r="AI105" s="9" t="s">
        <v>1639</v>
      </c>
      <c r="AJ105" s="2" t="s">
        <v>4316</v>
      </c>
    </row>
    <row r="106" spans="1:36" x14ac:dyDescent="0.2">
      <c r="A106" s="12">
        <v>5106</v>
      </c>
      <c r="B106" s="12"/>
      <c r="C106" s="12"/>
      <c r="D106" s="4" t="s">
        <v>31</v>
      </c>
      <c r="E106" s="4" t="s">
        <v>4710</v>
      </c>
      <c r="F106" s="4"/>
      <c r="G106" s="4" t="s">
        <v>4269</v>
      </c>
      <c r="H106" s="2" t="s">
        <v>719</v>
      </c>
      <c r="I106" s="2" t="s">
        <v>1640</v>
      </c>
      <c r="J106" s="4" t="s">
        <v>34</v>
      </c>
      <c r="K106" s="2" t="s">
        <v>1640</v>
      </c>
      <c r="L106" s="2" t="s">
        <v>4732</v>
      </c>
      <c r="M106" s="2" t="s">
        <v>4734</v>
      </c>
      <c r="N106" s="2" t="s">
        <v>4476</v>
      </c>
      <c r="O106" s="2" t="s">
        <v>1642</v>
      </c>
      <c r="P106" s="4" t="s">
        <v>1643</v>
      </c>
      <c r="Q106" s="2" t="s">
        <v>405</v>
      </c>
      <c r="R106" s="2" t="s">
        <v>42</v>
      </c>
      <c r="S106" s="2">
        <v>92592</v>
      </c>
      <c r="T106" s="2" t="s">
        <v>1644</v>
      </c>
      <c r="U106" s="13">
        <v>33.475909564958002</v>
      </c>
      <c r="V106" s="31">
        <v>-117.09783027392101</v>
      </c>
      <c r="W106" s="24">
        <v>50</v>
      </c>
      <c r="X106" s="24" t="str">
        <f>CONCATENATE(PackMod[[#This Row],[Production]]," ",PackMod[[#This Row],[Production Units]])</f>
        <v xml:space="preserve"> </v>
      </c>
      <c r="Y106" s="16"/>
      <c r="Z106" s="2"/>
      <c r="AA106" s="2" t="s">
        <v>1640</v>
      </c>
      <c r="AB106" s="2" t="s">
        <v>1641</v>
      </c>
      <c r="AC106" s="2" t="s">
        <v>1643</v>
      </c>
      <c r="AD106" s="2" t="s">
        <v>405</v>
      </c>
      <c r="AE106" s="2" t="s">
        <v>42</v>
      </c>
      <c r="AF106" s="2" t="s">
        <v>49</v>
      </c>
      <c r="AG106" s="3">
        <v>44766</v>
      </c>
      <c r="AH106" s="2" t="s">
        <v>1645</v>
      </c>
      <c r="AI106" s="2" t="s">
        <v>1646</v>
      </c>
      <c r="AJ106" s="2" t="s">
        <v>4316</v>
      </c>
    </row>
    <row r="107" spans="1:36" x14ac:dyDescent="0.2">
      <c r="A107" s="12">
        <v>5107</v>
      </c>
      <c r="B107" s="12"/>
      <c r="C107" s="12"/>
      <c r="D107" s="4" t="s">
        <v>31</v>
      </c>
      <c r="E107" s="4" t="s">
        <v>4710</v>
      </c>
      <c r="F107" s="4"/>
      <c r="G107" s="4" t="s">
        <v>4269</v>
      </c>
      <c r="H107" s="2" t="s">
        <v>719</v>
      </c>
      <c r="I107" s="42" t="s">
        <v>1647</v>
      </c>
      <c r="J107" s="4" t="s">
        <v>34</v>
      </c>
      <c r="K107" s="2" t="s">
        <v>1648</v>
      </c>
      <c r="L107" s="2" t="s">
        <v>4731</v>
      </c>
      <c r="M107" s="2" t="s">
        <v>1073</v>
      </c>
      <c r="N107" s="2" t="s">
        <v>4370</v>
      </c>
      <c r="O107" s="2" t="s">
        <v>1650</v>
      </c>
      <c r="P107" s="4" t="s">
        <v>815</v>
      </c>
      <c r="Q107" s="2" t="s">
        <v>651</v>
      </c>
      <c r="R107" s="2" t="s">
        <v>42</v>
      </c>
      <c r="S107" s="2">
        <v>46220</v>
      </c>
      <c r="T107" s="2" t="s">
        <v>1651</v>
      </c>
      <c r="U107" s="13">
        <v>39.875533924177901</v>
      </c>
      <c r="V107" s="31">
        <v>-86.084385115838003</v>
      </c>
      <c r="W107" s="24"/>
      <c r="X107" s="24" t="str">
        <f>CONCATENATE(PackMod[[#This Row],[Production]]," ",PackMod[[#This Row],[Production Units]])</f>
        <v xml:space="preserve"> </v>
      </c>
      <c r="Y107" s="16"/>
      <c r="Z107" s="2"/>
      <c r="AA107" s="2" t="s">
        <v>1652</v>
      </c>
      <c r="AB107" s="2" t="s">
        <v>1649</v>
      </c>
      <c r="AC107" s="2" t="s">
        <v>1653</v>
      </c>
      <c r="AD107" s="2" t="s">
        <v>48</v>
      </c>
      <c r="AE107" s="2" t="s">
        <v>42</v>
      </c>
      <c r="AF107" s="2" t="s">
        <v>1079</v>
      </c>
      <c r="AG107" s="3">
        <v>44418</v>
      </c>
      <c r="AH107" s="2" t="s">
        <v>1428</v>
      </c>
      <c r="AI107" s="2" t="s">
        <v>1654</v>
      </c>
      <c r="AJ107" s="2" t="s">
        <v>4316</v>
      </c>
    </row>
    <row r="108" spans="1:36" x14ac:dyDescent="0.2">
      <c r="A108" s="12">
        <v>5108</v>
      </c>
      <c r="B108" s="12"/>
      <c r="C108" s="12"/>
      <c r="D108" s="11" t="s">
        <v>31</v>
      </c>
      <c r="E108" s="4" t="s">
        <v>4710</v>
      </c>
      <c r="F108" s="11"/>
      <c r="G108" s="4" t="s">
        <v>4269</v>
      </c>
      <c r="H108" s="9" t="s">
        <v>719</v>
      </c>
      <c r="I108" s="9" t="s">
        <v>1655</v>
      </c>
      <c r="J108" s="11" t="s">
        <v>61</v>
      </c>
      <c r="K108" s="9" t="s">
        <v>1655</v>
      </c>
      <c r="L108" s="2" t="s">
        <v>4732</v>
      </c>
      <c r="M108" s="9" t="s">
        <v>1093</v>
      </c>
      <c r="N108" s="9" t="s">
        <v>4477</v>
      </c>
      <c r="O108" s="9" t="s">
        <v>1657</v>
      </c>
      <c r="P108" s="11" t="s">
        <v>1658</v>
      </c>
      <c r="Q108" s="9" t="s">
        <v>405</v>
      </c>
      <c r="R108" s="9" t="s">
        <v>42</v>
      </c>
      <c r="S108" s="9">
        <v>94710</v>
      </c>
      <c r="T108" s="44" t="s">
        <v>1659</v>
      </c>
      <c r="U108" s="32">
        <v>37.869999999999997</v>
      </c>
      <c r="V108" s="32">
        <v>-122.27</v>
      </c>
      <c r="W108" s="32">
        <v>50</v>
      </c>
      <c r="X108" s="40" t="str">
        <f>CONCATENATE(PackMod[[#This Row],[Production]]," ",PackMod[[#This Row],[Production Units]])</f>
        <v>2000 L/Yr</v>
      </c>
      <c r="Y108" s="32">
        <v>2000</v>
      </c>
      <c r="Z108" s="9" t="s">
        <v>1661</v>
      </c>
      <c r="AA108" s="9" t="s">
        <v>1655</v>
      </c>
      <c r="AB108" s="9" t="s">
        <v>1656</v>
      </c>
      <c r="AC108" s="9" t="s">
        <v>1658</v>
      </c>
      <c r="AD108" s="9" t="s">
        <v>405</v>
      </c>
      <c r="AE108" s="9" t="s">
        <v>42</v>
      </c>
      <c r="AF108" s="9" t="s">
        <v>73</v>
      </c>
      <c r="AG108" s="33">
        <v>44774</v>
      </c>
      <c r="AH108" s="9" t="s">
        <v>1660</v>
      </c>
      <c r="AI108" s="9" t="s">
        <v>726</v>
      </c>
      <c r="AJ108" s="2" t="s">
        <v>4316</v>
      </c>
    </row>
    <row r="109" spans="1:36" x14ac:dyDescent="0.2">
      <c r="A109" s="12">
        <v>5109</v>
      </c>
      <c r="B109" s="12"/>
      <c r="C109" s="12"/>
      <c r="D109" s="4" t="s">
        <v>31</v>
      </c>
      <c r="E109" s="4" t="s">
        <v>4710</v>
      </c>
      <c r="F109" s="4"/>
      <c r="G109" s="4" t="s">
        <v>4269</v>
      </c>
      <c r="H109" s="2" t="s">
        <v>719</v>
      </c>
      <c r="I109" s="2" t="s">
        <v>1662</v>
      </c>
      <c r="J109" s="4" t="s">
        <v>61</v>
      </c>
      <c r="K109" s="2" t="s">
        <v>1662</v>
      </c>
      <c r="L109" s="2" t="s">
        <v>4732</v>
      </c>
      <c r="M109" s="2" t="s">
        <v>1093</v>
      </c>
      <c r="N109" s="2" t="s">
        <v>4478</v>
      </c>
      <c r="O109" s="2" t="s">
        <v>1664</v>
      </c>
      <c r="P109" s="4" t="s">
        <v>1665</v>
      </c>
      <c r="Q109" s="2" t="s">
        <v>48</v>
      </c>
      <c r="R109" s="2" t="s">
        <v>42</v>
      </c>
      <c r="S109" s="2">
        <v>27041</v>
      </c>
      <c r="T109" s="2" t="s">
        <v>1666</v>
      </c>
      <c r="U109" s="13">
        <v>36.395202493988002</v>
      </c>
      <c r="V109" s="31">
        <v>-80.469783360407504</v>
      </c>
      <c r="W109" s="23" t="s">
        <v>539</v>
      </c>
      <c r="X109" s="23" t="str">
        <f>CONCATENATE(PackMod[[#This Row],[Production]]," ",PackMod[[#This Row],[Production Units]])</f>
        <v xml:space="preserve"> </v>
      </c>
      <c r="Y109" s="16"/>
      <c r="Z109" s="2"/>
      <c r="AA109" s="2" t="s">
        <v>1667</v>
      </c>
      <c r="AB109" s="2" t="s">
        <v>1663</v>
      </c>
      <c r="AC109" s="2" t="s">
        <v>1665</v>
      </c>
      <c r="AD109" s="2" t="s">
        <v>48</v>
      </c>
      <c r="AE109" s="2" t="s">
        <v>42</v>
      </c>
      <c r="AF109" s="2" t="s">
        <v>49</v>
      </c>
      <c r="AG109" s="3">
        <v>44766</v>
      </c>
      <c r="AH109" s="2" t="s">
        <v>1668</v>
      </c>
      <c r="AI109" s="2" t="s">
        <v>1669</v>
      </c>
      <c r="AJ109" s="2" t="s">
        <v>4316</v>
      </c>
    </row>
    <row r="110" spans="1:36" x14ac:dyDescent="0.2">
      <c r="A110" s="12">
        <v>5110</v>
      </c>
      <c r="B110" s="12"/>
      <c r="C110" s="12"/>
      <c r="D110" s="4" t="s">
        <v>31</v>
      </c>
      <c r="E110" s="4" t="s">
        <v>4710</v>
      </c>
      <c r="F110" s="4"/>
      <c r="G110" s="4" t="s">
        <v>4269</v>
      </c>
      <c r="H110" s="2" t="s">
        <v>719</v>
      </c>
      <c r="I110" s="2" t="s">
        <v>1670</v>
      </c>
      <c r="J110" s="4" t="s">
        <v>61</v>
      </c>
      <c r="K110" s="2" t="s">
        <v>1671</v>
      </c>
      <c r="L110" s="2" t="s">
        <v>4732</v>
      </c>
      <c r="M110" s="2" t="s">
        <v>1093</v>
      </c>
      <c r="N110" s="2" t="s">
        <v>4479</v>
      </c>
      <c r="O110" s="2" t="s">
        <v>1673</v>
      </c>
      <c r="P110" s="4" t="s">
        <v>1674</v>
      </c>
      <c r="Q110" s="2" t="s">
        <v>405</v>
      </c>
      <c r="R110" s="2" t="s">
        <v>42</v>
      </c>
      <c r="S110" s="2">
        <v>91789</v>
      </c>
      <c r="T110" s="2" t="s">
        <v>1675</v>
      </c>
      <c r="U110" s="13">
        <v>34.0151918411471</v>
      </c>
      <c r="V110" s="31">
        <v>-117.847515731578</v>
      </c>
      <c r="W110" s="24">
        <v>350</v>
      </c>
      <c r="X110" s="24" t="str">
        <f>CONCATENATE(PackMod[[#This Row],[Production]]," ",PackMod[[#This Row],[Production Units]])</f>
        <v xml:space="preserve"> </v>
      </c>
      <c r="Y110" s="16"/>
      <c r="Z110" s="2"/>
      <c r="AA110" s="2" t="s">
        <v>1670</v>
      </c>
      <c r="AB110" s="2" t="s">
        <v>1672</v>
      </c>
      <c r="AC110" s="2" t="s">
        <v>1676</v>
      </c>
      <c r="AD110" s="2" t="s">
        <v>405</v>
      </c>
      <c r="AE110" s="2" t="s">
        <v>42</v>
      </c>
      <c r="AF110" s="2" t="s">
        <v>1079</v>
      </c>
      <c r="AG110" s="3">
        <v>44418</v>
      </c>
      <c r="AH110" s="2" t="s">
        <v>1677</v>
      </c>
      <c r="AI110" s="2" t="s">
        <v>1678</v>
      </c>
      <c r="AJ110" s="2" t="s">
        <v>4316</v>
      </c>
    </row>
    <row r="111" spans="1:36" x14ac:dyDescent="0.2">
      <c r="A111" s="12">
        <v>5111</v>
      </c>
      <c r="B111" s="12"/>
      <c r="C111" s="12"/>
      <c r="D111" s="4" t="s">
        <v>31</v>
      </c>
      <c r="E111" s="4" t="s">
        <v>4710</v>
      </c>
      <c r="F111" s="4"/>
      <c r="G111" s="4" t="s">
        <v>4269</v>
      </c>
      <c r="H111" s="2" t="s">
        <v>719</v>
      </c>
      <c r="I111" s="2" t="s">
        <v>1670</v>
      </c>
      <c r="J111" s="4" t="s">
        <v>61</v>
      </c>
      <c r="K111" s="2" t="s">
        <v>1679</v>
      </c>
      <c r="L111" s="2" t="s">
        <v>4732</v>
      </c>
      <c r="M111" s="2" t="s">
        <v>1093</v>
      </c>
      <c r="N111" s="2" t="s">
        <v>4479</v>
      </c>
      <c r="O111" s="2" t="s">
        <v>1680</v>
      </c>
      <c r="P111" s="4" t="s">
        <v>1681</v>
      </c>
      <c r="Q111" s="2" t="s">
        <v>48</v>
      </c>
      <c r="R111" s="2" t="s">
        <v>42</v>
      </c>
      <c r="S111" s="2">
        <v>29607</v>
      </c>
      <c r="T111" s="2" t="s">
        <v>1675</v>
      </c>
      <c r="U111" s="13">
        <v>34.803860458121399</v>
      </c>
      <c r="V111" s="31">
        <v>-82.348022104339094</v>
      </c>
      <c r="W111" s="24">
        <v>350</v>
      </c>
      <c r="X111" s="24" t="str">
        <f>CONCATENATE(PackMod[[#This Row],[Production]]," ",PackMod[[#This Row],[Production Units]])</f>
        <v xml:space="preserve"> </v>
      </c>
      <c r="Y111" s="16"/>
      <c r="Z111" s="2"/>
      <c r="AA111" s="2" t="s">
        <v>1670</v>
      </c>
      <c r="AB111" s="2" t="s">
        <v>1672</v>
      </c>
      <c r="AC111" s="2" t="s">
        <v>1676</v>
      </c>
      <c r="AD111" s="2" t="s">
        <v>405</v>
      </c>
      <c r="AE111" s="2" t="s">
        <v>42</v>
      </c>
      <c r="AF111" s="2" t="s">
        <v>49</v>
      </c>
      <c r="AG111" s="3">
        <v>44766</v>
      </c>
      <c r="AH111" s="2" t="s">
        <v>1677</v>
      </c>
      <c r="AI111" s="2" t="s">
        <v>1682</v>
      </c>
      <c r="AJ111" s="2" t="s">
        <v>4316</v>
      </c>
    </row>
    <row r="112" spans="1:36" x14ac:dyDescent="0.2">
      <c r="A112" s="68">
        <v>5112</v>
      </c>
      <c r="B112" s="108"/>
      <c r="C112" s="68"/>
      <c r="D112" s="69" t="s">
        <v>113</v>
      </c>
      <c r="E112" s="69" t="s">
        <v>4721</v>
      </c>
      <c r="F112" s="69">
        <v>2024</v>
      </c>
      <c r="G112" s="69" t="s">
        <v>4269</v>
      </c>
      <c r="H112" s="70" t="s">
        <v>719</v>
      </c>
      <c r="I112" s="70" t="s">
        <v>1683</v>
      </c>
      <c r="J112" s="69" t="s">
        <v>61</v>
      </c>
      <c r="K112" s="70" t="s">
        <v>1683</v>
      </c>
      <c r="L112" s="2" t="s">
        <v>4732</v>
      </c>
      <c r="M112" s="70" t="s">
        <v>1093</v>
      </c>
      <c r="N112" s="79" t="s">
        <v>4480</v>
      </c>
      <c r="O112" s="70" t="s">
        <v>1685</v>
      </c>
      <c r="P112" s="69" t="s">
        <v>1686</v>
      </c>
      <c r="Q112" s="70" t="s">
        <v>959</v>
      </c>
      <c r="R112" s="70" t="s">
        <v>42</v>
      </c>
      <c r="S112" s="70">
        <v>30308</v>
      </c>
      <c r="T112" s="70" t="s">
        <v>3633</v>
      </c>
      <c r="U112" s="71">
        <v>33.75</v>
      </c>
      <c r="V112" s="71">
        <v>-84.38</v>
      </c>
      <c r="W112" s="73"/>
      <c r="X112" s="73" t="str">
        <f>CONCATENATE(PackMod[[#This Row],[Production]]," ",PackMod[[#This Row],[Production Units]])</f>
        <v>50 GWh/Yr</v>
      </c>
      <c r="Y112" s="78">
        <v>50</v>
      </c>
      <c r="Z112" s="70" t="s">
        <v>738</v>
      </c>
      <c r="AA112" s="70" t="s">
        <v>1683</v>
      </c>
      <c r="AB112" s="79" t="s">
        <v>1684</v>
      </c>
      <c r="AC112" s="70" t="s">
        <v>1688</v>
      </c>
      <c r="AD112" s="70" t="s">
        <v>405</v>
      </c>
      <c r="AE112" s="70" t="s">
        <v>42</v>
      </c>
      <c r="AF112" s="70" t="s">
        <v>73</v>
      </c>
      <c r="AG112" s="75">
        <v>44777</v>
      </c>
      <c r="AH112" s="70" t="s">
        <v>726</v>
      </c>
      <c r="AI112" s="70" t="s">
        <v>726</v>
      </c>
      <c r="AJ112" s="70" t="s">
        <v>4316</v>
      </c>
    </row>
    <row r="113" spans="1:36" x14ac:dyDescent="0.2">
      <c r="A113" s="12">
        <v>5113</v>
      </c>
      <c r="B113" s="12"/>
      <c r="C113" s="12"/>
      <c r="D113" s="4" t="s">
        <v>59</v>
      </c>
      <c r="E113" s="4" t="s">
        <v>4722</v>
      </c>
      <c r="F113" s="4"/>
      <c r="G113" s="4" t="s">
        <v>4269</v>
      </c>
      <c r="H113" s="2" t="s">
        <v>719</v>
      </c>
      <c r="I113" s="2" t="s">
        <v>1689</v>
      </c>
      <c r="J113" s="4" t="s">
        <v>61</v>
      </c>
      <c r="K113" s="2" t="s">
        <v>1689</v>
      </c>
      <c r="L113" s="2" t="s">
        <v>4732</v>
      </c>
      <c r="M113" s="2" t="s">
        <v>4733</v>
      </c>
      <c r="N113" s="2" t="s">
        <v>4481</v>
      </c>
      <c r="O113" s="2" t="s">
        <v>1691</v>
      </c>
      <c r="P113" s="4" t="s">
        <v>1692</v>
      </c>
      <c r="Q113" s="2" t="s">
        <v>405</v>
      </c>
      <c r="R113" s="2" t="s">
        <v>42</v>
      </c>
      <c r="S113" s="2">
        <v>90058</v>
      </c>
      <c r="T113" s="2" t="s">
        <v>1693</v>
      </c>
      <c r="U113" s="13">
        <v>33.998758380816597</v>
      </c>
      <c r="V113" s="31">
        <v>-118.184586762316</v>
      </c>
      <c r="W113" s="24">
        <v>151</v>
      </c>
      <c r="X113" s="24" t="str">
        <f>CONCATENATE(PackMod[[#This Row],[Production]]," ",PackMod[[#This Row],[Production Units]])</f>
        <v xml:space="preserve"> </v>
      </c>
      <c r="Y113" s="16"/>
      <c r="Z113" s="5"/>
      <c r="AA113" s="2" t="s">
        <v>1694</v>
      </c>
      <c r="AB113" s="2" t="s">
        <v>1695</v>
      </c>
      <c r="AC113" s="2" t="s">
        <v>1696</v>
      </c>
      <c r="AD113" s="2" t="s">
        <v>1697</v>
      </c>
      <c r="AE113" s="2" t="s">
        <v>1698</v>
      </c>
      <c r="AF113" s="2" t="s">
        <v>49</v>
      </c>
      <c r="AG113" s="3">
        <v>44766</v>
      </c>
      <c r="AH113" s="2" t="s">
        <v>1699</v>
      </c>
      <c r="AI113" s="2" t="s">
        <v>1700</v>
      </c>
      <c r="AJ113" s="2" t="s">
        <v>4316</v>
      </c>
    </row>
    <row r="114" spans="1:36" x14ac:dyDescent="0.2">
      <c r="A114" s="12">
        <v>5114</v>
      </c>
      <c r="B114" s="12"/>
      <c r="C114" s="12"/>
      <c r="D114" s="4" t="s">
        <v>59</v>
      </c>
      <c r="E114" s="4" t="s">
        <v>4722</v>
      </c>
      <c r="F114" s="4"/>
      <c r="G114" s="4" t="s">
        <v>4269</v>
      </c>
      <c r="H114" s="2" t="s">
        <v>719</v>
      </c>
      <c r="I114" s="2" t="s">
        <v>1689</v>
      </c>
      <c r="J114" s="4" t="s">
        <v>61</v>
      </c>
      <c r="K114" s="2" t="s">
        <v>1689</v>
      </c>
      <c r="L114" s="2" t="s">
        <v>4732</v>
      </c>
      <c r="M114" s="2" t="s">
        <v>1093</v>
      </c>
      <c r="N114" s="2" t="s">
        <v>4481</v>
      </c>
      <c r="O114" s="2" t="s">
        <v>1691</v>
      </c>
      <c r="P114" s="4" t="s">
        <v>1692</v>
      </c>
      <c r="Q114" s="2" t="s">
        <v>405</v>
      </c>
      <c r="R114" s="2" t="s">
        <v>42</v>
      </c>
      <c r="S114" s="2">
        <v>90058</v>
      </c>
      <c r="T114" s="2" t="s">
        <v>1693</v>
      </c>
      <c r="U114" s="13">
        <v>33.998758380816597</v>
      </c>
      <c r="V114" s="31">
        <v>-118.184586762316</v>
      </c>
      <c r="W114" s="24">
        <v>151</v>
      </c>
      <c r="X114" s="24" t="str">
        <f>CONCATENATE(PackMod[[#This Row],[Production]]," ",PackMod[[#This Row],[Production Units]])</f>
        <v xml:space="preserve"> </v>
      </c>
      <c r="Y114" s="16"/>
      <c r="Z114" s="5"/>
      <c r="AA114" s="2" t="s">
        <v>1694</v>
      </c>
      <c r="AB114" s="2" t="s">
        <v>1695</v>
      </c>
      <c r="AC114" s="2" t="s">
        <v>1696</v>
      </c>
      <c r="AD114" s="2" t="s">
        <v>1697</v>
      </c>
      <c r="AE114" s="2" t="s">
        <v>1698</v>
      </c>
      <c r="AF114" s="2" t="s">
        <v>49</v>
      </c>
      <c r="AG114" s="3">
        <v>44766</v>
      </c>
      <c r="AH114" s="2" t="s">
        <v>1699</v>
      </c>
      <c r="AI114" s="2" t="s">
        <v>1701</v>
      </c>
      <c r="AJ114" s="2" t="s">
        <v>4316</v>
      </c>
    </row>
    <row r="115" spans="1:36" x14ac:dyDescent="0.2">
      <c r="A115" s="12">
        <v>5115</v>
      </c>
      <c r="B115" s="12"/>
      <c r="C115" s="12"/>
      <c r="D115" s="4" t="s">
        <v>31</v>
      </c>
      <c r="E115" s="4" t="s">
        <v>4710</v>
      </c>
      <c r="F115" s="4"/>
      <c r="G115" s="4" t="s">
        <v>4269</v>
      </c>
      <c r="H115" s="2" t="s">
        <v>719</v>
      </c>
      <c r="I115" s="2" t="s">
        <v>1702</v>
      </c>
      <c r="J115" s="4" t="s">
        <v>61</v>
      </c>
      <c r="K115" s="2" t="s">
        <v>146</v>
      </c>
      <c r="L115" s="2" t="s">
        <v>4732</v>
      </c>
      <c r="M115" s="2" t="s">
        <v>4734</v>
      </c>
      <c r="N115" s="2" t="s">
        <v>4406</v>
      </c>
      <c r="O115" s="2" t="s">
        <v>1703</v>
      </c>
      <c r="P115" s="4" t="s">
        <v>146</v>
      </c>
      <c r="Q115" s="2" t="s">
        <v>938</v>
      </c>
      <c r="R115" s="2" t="s">
        <v>42</v>
      </c>
      <c r="S115" s="2">
        <v>32221</v>
      </c>
      <c r="T115" s="2" t="s">
        <v>939</v>
      </c>
      <c r="U115" s="13">
        <v>30.2733333996383</v>
      </c>
      <c r="V115" s="31">
        <v>-81.890526345223606</v>
      </c>
      <c r="W115" s="24">
        <v>90</v>
      </c>
      <c r="X115" s="24" t="str">
        <f>CONCATENATE(PackMod[[#This Row],[Production]]," ",PackMod[[#This Row],[Production Units]])</f>
        <v>370 MW</v>
      </c>
      <c r="Y115" s="16">
        <v>370</v>
      </c>
      <c r="Z115" s="2" t="s">
        <v>1706</v>
      </c>
      <c r="AA115" s="2" t="s">
        <v>940</v>
      </c>
      <c r="AB115" s="2" t="s">
        <v>936</v>
      </c>
      <c r="AC115" s="2" t="s">
        <v>941</v>
      </c>
      <c r="AD115" s="2" t="s">
        <v>942</v>
      </c>
      <c r="AE115" s="2" t="s">
        <v>943</v>
      </c>
      <c r="AF115" s="2" t="s">
        <v>49</v>
      </c>
      <c r="AG115" s="3">
        <v>44434</v>
      </c>
      <c r="AH115" s="2" t="s">
        <v>1704</v>
      </c>
      <c r="AI115" s="30" t="s">
        <v>1705</v>
      </c>
      <c r="AJ115" s="2" t="s">
        <v>4316</v>
      </c>
    </row>
    <row r="116" spans="1:36" x14ac:dyDescent="0.2">
      <c r="A116" s="12">
        <v>5116</v>
      </c>
      <c r="B116" s="12"/>
      <c r="C116" s="12"/>
      <c r="D116" s="4" t="s">
        <v>31</v>
      </c>
      <c r="E116" s="4" t="s">
        <v>4710</v>
      </c>
      <c r="F116" s="4"/>
      <c r="G116" s="4" t="s">
        <v>4269</v>
      </c>
      <c r="H116" s="2" t="s">
        <v>719</v>
      </c>
      <c r="I116" s="2" t="s">
        <v>1702</v>
      </c>
      <c r="J116" s="4" t="s">
        <v>61</v>
      </c>
      <c r="K116" s="2" t="s">
        <v>1707</v>
      </c>
      <c r="L116" s="2" t="s">
        <v>4732</v>
      </c>
      <c r="M116" s="2" t="s">
        <v>4733</v>
      </c>
      <c r="N116" s="2" t="s">
        <v>4406</v>
      </c>
      <c r="O116" s="2" t="s">
        <v>1708</v>
      </c>
      <c r="P116" s="4" t="s">
        <v>1709</v>
      </c>
      <c r="Q116" s="2" t="s">
        <v>959</v>
      </c>
      <c r="R116" s="2" t="s">
        <v>42</v>
      </c>
      <c r="S116" s="2">
        <v>31601</v>
      </c>
      <c r="T116" s="2" t="s">
        <v>1710</v>
      </c>
      <c r="U116" s="13">
        <v>30.801726682857598</v>
      </c>
      <c r="V116" s="31">
        <v>-83.286845987541497</v>
      </c>
      <c r="W116" s="24"/>
      <c r="X116" s="24" t="str">
        <f>CONCATENATE(PackMod[[#This Row],[Production]]," ",PackMod[[#This Row],[Production Units]])</f>
        <v xml:space="preserve"> </v>
      </c>
      <c r="Y116" s="16"/>
      <c r="Z116" s="2"/>
      <c r="AA116" s="2" t="s">
        <v>940</v>
      </c>
      <c r="AB116" s="2" t="s">
        <v>936</v>
      </c>
      <c r="AC116" s="2" t="s">
        <v>941</v>
      </c>
      <c r="AD116" s="2" t="s">
        <v>942</v>
      </c>
      <c r="AE116" s="2" t="s">
        <v>943</v>
      </c>
      <c r="AF116" s="2" t="s">
        <v>49</v>
      </c>
      <c r="AG116" s="3">
        <v>44434</v>
      </c>
      <c r="AH116" s="2" t="s">
        <v>1711</v>
      </c>
      <c r="AI116" s="2" t="s">
        <v>1712</v>
      </c>
      <c r="AJ116" s="2" t="s">
        <v>4316</v>
      </c>
    </row>
    <row r="117" spans="1:36" x14ac:dyDescent="0.2">
      <c r="A117" s="12">
        <v>5117</v>
      </c>
      <c r="B117" s="12"/>
      <c r="C117" s="12"/>
      <c r="D117" s="25" t="s">
        <v>31</v>
      </c>
      <c r="E117" s="4" t="s">
        <v>4710</v>
      </c>
      <c r="F117" s="4"/>
      <c r="G117" s="4" t="s">
        <v>4269</v>
      </c>
      <c r="H117" s="14" t="s">
        <v>719</v>
      </c>
      <c r="I117" s="14" t="s">
        <v>1702</v>
      </c>
      <c r="J117" s="25" t="s">
        <v>61</v>
      </c>
      <c r="K117" s="14" t="s">
        <v>1713</v>
      </c>
      <c r="L117" s="2" t="s">
        <v>4732</v>
      </c>
      <c r="M117" s="14" t="s">
        <v>1093</v>
      </c>
      <c r="N117" s="14" t="s">
        <v>4406</v>
      </c>
      <c r="O117" s="14" t="s">
        <v>1714</v>
      </c>
      <c r="P117" s="25" t="s">
        <v>1713</v>
      </c>
      <c r="Q117" s="14" t="s">
        <v>48</v>
      </c>
      <c r="R117" s="14" t="s">
        <v>42</v>
      </c>
      <c r="S117" s="14">
        <v>28690</v>
      </c>
      <c r="T117" s="14" t="s">
        <v>1715</v>
      </c>
      <c r="U117" s="50">
        <v>35.765113658536798</v>
      </c>
      <c r="V117" s="51">
        <v>-81.555430645085195</v>
      </c>
      <c r="W117" s="52"/>
      <c r="X117" s="52" t="str">
        <f>CONCATENATE(PackMod[[#This Row],[Production]]," ",PackMod[[#This Row],[Production Units]])</f>
        <v xml:space="preserve"> </v>
      </c>
      <c r="Y117" s="19"/>
      <c r="Z117" s="14"/>
      <c r="AA117" s="14" t="s">
        <v>940</v>
      </c>
      <c r="AB117" s="14" t="s">
        <v>936</v>
      </c>
      <c r="AC117" s="14" t="s">
        <v>941</v>
      </c>
      <c r="AD117" s="14" t="s">
        <v>942</v>
      </c>
      <c r="AE117" s="14" t="s">
        <v>943</v>
      </c>
      <c r="AF117" s="14" t="s">
        <v>49</v>
      </c>
      <c r="AG117" s="15">
        <v>44434</v>
      </c>
      <c r="AH117" s="14" t="s">
        <v>1716</v>
      </c>
      <c r="AI117" s="53"/>
      <c r="AJ117" s="2" t="s">
        <v>4316</v>
      </c>
    </row>
    <row r="118" spans="1:36" x14ac:dyDescent="0.2">
      <c r="A118" s="12">
        <v>5118</v>
      </c>
      <c r="B118" s="12"/>
      <c r="C118" s="12"/>
      <c r="D118" s="25" t="s">
        <v>31</v>
      </c>
      <c r="E118" s="4" t="s">
        <v>4710</v>
      </c>
      <c r="F118" s="4"/>
      <c r="G118" s="4" t="s">
        <v>4269</v>
      </c>
      <c r="H118" s="14" t="s">
        <v>719</v>
      </c>
      <c r="I118" s="14" t="s">
        <v>946</v>
      </c>
      <c r="J118" s="25" t="s">
        <v>61</v>
      </c>
      <c r="K118" s="14" t="s">
        <v>947</v>
      </c>
      <c r="L118" s="2" t="s">
        <v>4732</v>
      </c>
      <c r="M118" s="2" t="s">
        <v>4733</v>
      </c>
      <c r="N118" s="14" t="s">
        <v>4407</v>
      </c>
      <c r="O118" s="14" t="s">
        <v>949</v>
      </c>
      <c r="P118" s="25" t="s">
        <v>947</v>
      </c>
      <c r="Q118" s="14" t="s">
        <v>130</v>
      </c>
      <c r="R118" s="14" t="s">
        <v>42</v>
      </c>
      <c r="S118" s="14">
        <v>48326</v>
      </c>
      <c r="T118" s="14" t="s">
        <v>950</v>
      </c>
      <c r="U118" s="50">
        <v>42.7004122349081</v>
      </c>
      <c r="V118" s="51">
        <v>-83.270784057654296</v>
      </c>
      <c r="W118" s="52">
        <v>14</v>
      </c>
      <c r="X118" s="52" t="str">
        <f>CONCATENATE(PackMod[[#This Row],[Production]]," ",PackMod[[#This Row],[Production Units]])</f>
        <v xml:space="preserve"> </v>
      </c>
      <c r="Y118" s="19"/>
      <c r="Z118" s="14"/>
      <c r="AA118" s="14" t="s">
        <v>951</v>
      </c>
      <c r="AB118" s="14" t="s">
        <v>948</v>
      </c>
      <c r="AC118" s="14" t="s">
        <v>953</v>
      </c>
      <c r="AD118" s="14" t="s">
        <v>405</v>
      </c>
      <c r="AE118" s="14" t="s">
        <v>42</v>
      </c>
      <c r="AF118" s="14" t="s">
        <v>49</v>
      </c>
      <c r="AG118" s="15">
        <v>44766</v>
      </c>
      <c r="AH118" s="14" t="s">
        <v>1717</v>
      </c>
      <c r="AI118" s="54" t="s">
        <v>1718</v>
      </c>
      <c r="AJ118" s="2" t="s">
        <v>4316</v>
      </c>
    </row>
    <row r="119" spans="1:36" x14ac:dyDescent="0.2">
      <c r="A119" s="12">
        <v>5119</v>
      </c>
      <c r="B119" s="12"/>
      <c r="C119" s="12"/>
      <c r="D119" s="25" t="s">
        <v>31</v>
      </c>
      <c r="E119" s="4" t="s">
        <v>4710</v>
      </c>
      <c r="F119" s="4"/>
      <c r="G119" s="4" t="s">
        <v>4269</v>
      </c>
      <c r="H119" s="14" t="s">
        <v>719</v>
      </c>
      <c r="I119" s="14" t="s">
        <v>946</v>
      </c>
      <c r="J119" s="25" t="s">
        <v>61</v>
      </c>
      <c r="K119" s="14" t="s">
        <v>947</v>
      </c>
      <c r="L119" s="2" t="s">
        <v>4732</v>
      </c>
      <c r="M119" s="14" t="s">
        <v>1093</v>
      </c>
      <c r="N119" s="14" t="s">
        <v>4407</v>
      </c>
      <c r="O119" s="14" t="s">
        <v>949</v>
      </c>
      <c r="P119" s="25" t="s">
        <v>947</v>
      </c>
      <c r="Q119" s="14" t="s">
        <v>130</v>
      </c>
      <c r="R119" s="14" t="s">
        <v>42</v>
      </c>
      <c r="S119" s="14">
        <v>48326</v>
      </c>
      <c r="T119" s="14" t="s">
        <v>950</v>
      </c>
      <c r="U119" s="50">
        <v>42.7004122349081</v>
      </c>
      <c r="V119" s="51">
        <v>-83.270784057654296</v>
      </c>
      <c r="W119" s="52">
        <v>14</v>
      </c>
      <c r="X119" s="52" t="str">
        <f>CONCATENATE(PackMod[[#This Row],[Production]]," ",PackMod[[#This Row],[Production Units]])</f>
        <v xml:space="preserve"> </v>
      </c>
      <c r="Y119" s="19"/>
      <c r="Z119" s="14"/>
      <c r="AA119" s="14" t="s">
        <v>951</v>
      </c>
      <c r="AB119" s="14" t="s">
        <v>948</v>
      </c>
      <c r="AC119" s="14" t="s">
        <v>953</v>
      </c>
      <c r="AD119" s="14" t="s">
        <v>405</v>
      </c>
      <c r="AE119" s="14" t="s">
        <v>42</v>
      </c>
      <c r="AF119" s="14" t="s">
        <v>49</v>
      </c>
      <c r="AG119" s="15">
        <v>44766</v>
      </c>
      <c r="AH119" s="14" t="s">
        <v>1717</v>
      </c>
      <c r="AI119" s="54" t="s">
        <v>1719</v>
      </c>
      <c r="AJ119" s="2" t="s">
        <v>4316</v>
      </c>
    </row>
    <row r="120" spans="1:36" x14ac:dyDescent="0.2">
      <c r="A120" s="12">
        <v>5120</v>
      </c>
      <c r="B120" s="12"/>
      <c r="C120" s="12"/>
      <c r="D120" s="25" t="s">
        <v>31</v>
      </c>
      <c r="E120" s="4" t="s">
        <v>4710</v>
      </c>
      <c r="F120" s="4"/>
      <c r="G120" s="4" t="s">
        <v>4269</v>
      </c>
      <c r="H120" s="14" t="s">
        <v>719</v>
      </c>
      <c r="I120" s="14" t="s">
        <v>1720</v>
      </c>
      <c r="J120" s="25" t="s">
        <v>34</v>
      </c>
      <c r="K120" s="14" t="s">
        <v>4049</v>
      </c>
      <c r="L120" s="2" t="s">
        <v>4731</v>
      </c>
      <c r="M120" s="14" t="s">
        <v>1073</v>
      </c>
      <c r="N120" s="14" t="s">
        <v>4482</v>
      </c>
      <c r="O120" s="14" t="s">
        <v>1722</v>
      </c>
      <c r="P120" s="25" t="s">
        <v>1723</v>
      </c>
      <c r="Q120" s="14" t="s">
        <v>325</v>
      </c>
      <c r="R120" s="14" t="s">
        <v>42</v>
      </c>
      <c r="S120" s="14">
        <v>60103</v>
      </c>
      <c r="T120" s="14" t="s">
        <v>1724</v>
      </c>
      <c r="U120" s="50">
        <v>41.989299597891097</v>
      </c>
      <c r="V120" s="31">
        <v>-88.178126342328099</v>
      </c>
      <c r="W120" s="52">
        <v>299</v>
      </c>
      <c r="X120" s="52" t="str">
        <f>CONCATENATE(PackMod[[#This Row],[Production]]," ",PackMod[[#This Row],[Production Units]])</f>
        <v xml:space="preserve"> </v>
      </c>
      <c r="Y120" s="19"/>
      <c r="Z120" s="14"/>
      <c r="AA120" s="14" t="s">
        <v>1720</v>
      </c>
      <c r="AB120" s="14" t="s">
        <v>1725</v>
      </c>
      <c r="AC120" s="14" t="s">
        <v>1723</v>
      </c>
      <c r="AD120" s="14" t="s">
        <v>325</v>
      </c>
      <c r="AE120" s="14" t="s">
        <v>42</v>
      </c>
      <c r="AF120" s="14" t="s">
        <v>49</v>
      </c>
      <c r="AG120" s="15">
        <v>44766</v>
      </c>
      <c r="AH120" s="14" t="s">
        <v>1726</v>
      </c>
      <c r="AI120" s="54" t="s">
        <v>1727</v>
      </c>
      <c r="AJ120" s="2" t="s">
        <v>4316</v>
      </c>
    </row>
    <row r="121" spans="1:36" x14ac:dyDescent="0.2">
      <c r="A121" s="12">
        <v>5121</v>
      </c>
      <c r="B121" s="12"/>
      <c r="C121" s="12"/>
      <c r="D121" s="25" t="s">
        <v>31</v>
      </c>
      <c r="E121" s="4" t="s">
        <v>4710</v>
      </c>
      <c r="F121" s="4"/>
      <c r="G121" s="4" t="s">
        <v>4269</v>
      </c>
      <c r="H121" s="14" t="s">
        <v>719</v>
      </c>
      <c r="I121" s="14" t="s">
        <v>1720</v>
      </c>
      <c r="J121" s="25" t="s">
        <v>34</v>
      </c>
      <c r="K121" s="14" t="s">
        <v>4050</v>
      </c>
      <c r="L121" s="2" t="s">
        <v>4731</v>
      </c>
      <c r="M121" s="14" t="s">
        <v>1073</v>
      </c>
      <c r="N121" s="14" t="s">
        <v>4482</v>
      </c>
      <c r="O121" s="14" t="s">
        <v>1728</v>
      </c>
      <c r="P121" s="25" t="s">
        <v>1729</v>
      </c>
      <c r="Q121" s="14" t="s">
        <v>1730</v>
      </c>
      <c r="R121" s="14" t="s">
        <v>381</v>
      </c>
      <c r="S121" s="14">
        <v>25315</v>
      </c>
      <c r="T121" s="14"/>
      <c r="U121" s="50">
        <v>25.362178573780799</v>
      </c>
      <c r="V121" s="31">
        <v>-101.02376938723199</v>
      </c>
      <c r="W121" s="52"/>
      <c r="X121" s="52" t="str">
        <f>CONCATENATE(PackMod[[#This Row],[Production]]," ",PackMod[[#This Row],[Production Units]])</f>
        <v xml:space="preserve"> </v>
      </c>
      <c r="Y121" s="19"/>
      <c r="Z121" s="14"/>
      <c r="AA121" s="14" t="s">
        <v>1720</v>
      </c>
      <c r="AB121" s="14" t="s">
        <v>1725</v>
      </c>
      <c r="AC121" s="14" t="s">
        <v>1723</v>
      </c>
      <c r="AD121" s="14" t="s">
        <v>325</v>
      </c>
      <c r="AE121" s="14" t="s">
        <v>42</v>
      </c>
      <c r="AF121" s="14" t="s">
        <v>49</v>
      </c>
      <c r="AG121" s="15">
        <v>44766</v>
      </c>
      <c r="AH121" s="14" t="s">
        <v>1725</v>
      </c>
      <c r="AI121" s="54" t="s">
        <v>1497</v>
      </c>
      <c r="AJ121" s="2" t="s">
        <v>4316</v>
      </c>
    </row>
    <row r="122" spans="1:36" x14ac:dyDescent="0.2">
      <c r="A122" s="12">
        <v>5122</v>
      </c>
      <c r="B122" s="12"/>
      <c r="C122" s="12"/>
      <c r="D122" s="25" t="s">
        <v>31</v>
      </c>
      <c r="E122" s="4" t="s">
        <v>4710</v>
      </c>
      <c r="F122" s="4"/>
      <c r="G122" s="4" t="s">
        <v>4269</v>
      </c>
      <c r="H122" s="14" t="s">
        <v>719</v>
      </c>
      <c r="I122" s="14" t="s">
        <v>550</v>
      </c>
      <c r="J122" s="25" t="s">
        <v>61</v>
      </c>
      <c r="K122" s="14" t="s">
        <v>551</v>
      </c>
      <c r="L122" s="2" t="s">
        <v>4731</v>
      </c>
      <c r="M122" s="14" t="s">
        <v>1073</v>
      </c>
      <c r="N122" s="14" t="s">
        <v>4352</v>
      </c>
      <c r="O122" s="14" t="s">
        <v>553</v>
      </c>
      <c r="P122" s="25" t="s">
        <v>554</v>
      </c>
      <c r="Q122" s="14" t="s">
        <v>48</v>
      </c>
      <c r="R122" s="14" t="s">
        <v>42</v>
      </c>
      <c r="S122" s="14">
        <v>28655</v>
      </c>
      <c r="T122" s="14" t="s">
        <v>555</v>
      </c>
      <c r="U122" s="50">
        <v>35.7317910373324</v>
      </c>
      <c r="V122" s="31">
        <v>-81.724254443171006</v>
      </c>
      <c r="W122" s="17">
        <v>4</v>
      </c>
      <c r="X122" s="17" t="str">
        <f>CONCATENATE(PackMod[[#This Row],[Production]]," ",PackMod[[#This Row],[Production Units]])</f>
        <v xml:space="preserve"> </v>
      </c>
      <c r="Y122" s="17"/>
      <c r="Z122" s="14"/>
      <c r="AA122" s="14" t="s">
        <v>550</v>
      </c>
      <c r="AB122" s="14" t="s">
        <v>552</v>
      </c>
      <c r="AC122" s="14" t="s">
        <v>556</v>
      </c>
      <c r="AD122" s="14" t="s">
        <v>557</v>
      </c>
      <c r="AE122" s="14" t="s">
        <v>558</v>
      </c>
      <c r="AF122" s="14" t="s">
        <v>49</v>
      </c>
      <c r="AG122" s="15">
        <v>44766</v>
      </c>
      <c r="AH122" s="14" t="s">
        <v>1731</v>
      </c>
      <c r="AI122" s="54" t="s">
        <v>1732</v>
      </c>
      <c r="AJ122" s="2" t="s">
        <v>4316</v>
      </c>
    </row>
    <row r="123" spans="1:36" x14ac:dyDescent="0.2">
      <c r="A123" s="12">
        <v>5123</v>
      </c>
      <c r="B123" s="12"/>
      <c r="C123" s="12"/>
      <c r="D123" s="25" t="s">
        <v>31</v>
      </c>
      <c r="E123" s="4" t="s">
        <v>4710</v>
      </c>
      <c r="F123" s="4"/>
      <c r="G123" s="4" t="s">
        <v>4269</v>
      </c>
      <c r="H123" s="14" t="s">
        <v>719</v>
      </c>
      <c r="I123" s="14" t="s">
        <v>550</v>
      </c>
      <c r="J123" s="25" t="s">
        <v>61</v>
      </c>
      <c r="K123" s="14" t="s">
        <v>560</v>
      </c>
      <c r="L123" s="2" t="s">
        <v>4731</v>
      </c>
      <c r="M123" s="14" t="s">
        <v>1073</v>
      </c>
      <c r="N123" s="14" t="s">
        <v>4352</v>
      </c>
      <c r="O123" s="14" t="s">
        <v>561</v>
      </c>
      <c r="P123" s="25" t="s">
        <v>562</v>
      </c>
      <c r="Q123" s="14" t="s">
        <v>511</v>
      </c>
      <c r="R123" s="14" t="s">
        <v>42</v>
      </c>
      <c r="S123" s="14">
        <v>19608</v>
      </c>
      <c r="T123" s="14" t="s">
        <v>563</v>
      </c>
      <c r="U123" s="50">
        <v>40.304335499614503</v>
      </c>
      <c r="V123" s="31">
        <v>-76.046881712878104</v>
      </c>
      <c r="W123" s="17"/>
      <c r="X123" s="17" t="str">
        <f>CONCATENATE(PackMod[[#This Row],[Production]]," ",PackMod[[#This Row],[Production Units]])</f>
        <v xml:space="preserve"> </v>
      </c>
      <c r="Y123" s="17"/>
      <c r="Z123" s="14"/>
      <c r="AA123" s="14" t="s">
        <v>550</v>
      </c>
      <c r="AB123" s="14" t="s">
        <v>552</v>
      </c>
      <c r="AC123" s="14" t="s">
        <v>556</v>
      </c>
      <c r="AD123" s="14" t="s">
        <v>557</v>
      </c>
      <c r="AE123" s="14" t="s">
        <v>558</v>
      </c>
      <c r="AF123" s="14" t="s">
        <v>49</v>
      </c>
      <c r="AG123" s="15">
        <v>44426</v>
      </c>
      <c r="AH123" s="14" t="s">
        <v>552</v>
      </c>
      <c r="AI123" s="54" t="s">
        <v>1732</v>
      </c>
      <c r="AJ123" s="2" t="s">
        <v>4316</v>
      </c>
    </row>
    <row r="124" spans="1:36" x14ac:dyDescent="0.2">
      <c r="A124" s="12">
        <v>5124</v>
      </c>
      <c r="B124" s="12"/>
      <c r="C124" s="12"/>
      <c r="D124" s="25" t="s">
        <v>31</v>
      </c>
      <c r="E124" s="4" t="s">
        <v>4710</v>
      </c>
      <c r="F124" s="4"/>
      <c r="G124" s="4" t="s">
        <v>4269</v>
      </c>
      <c r="H124" s="14" t="s">
        <v>719</v>
      </c>
      <c r="I124" s="14" t="s">
        <v>550</v>
      </c>
      <c r="J124" s="25" t="s">
        <v>61</v>
      </c>
      <c r="K124" s="14" t="s">
        <v>565</v>
      </c>
      <c r="L124" s="2" t="s">
        <v>4731</v>
      </c>
      <c r="M124" s="14" t="s">
        <v>1073</v>
      </c>
      <c r="N124" s="14" t="s">
        <v>4352</v>
      </c>
      <c r="O124" s="14" t="s">
        <v>566</v>
      </c>
      <c r="P124" s="25" t="s">
        <v>567</v>
      </c>
      <c r="Q124" s="14" t="s">
        <v>511</v>
      </c>
      <c r="R124" s="14" t="s">
        <v>42</v>
      </c>
      <c r="S124" s="14">
        <v>15857</v>
      </c>
      <c r="T124" s="14" t="s">
        <v>568</v>
      </c>
      <c r="U124" s="50">
        <v>41.431434406432999</v>
      </c>
      <c r="V124" s="31">
        <v>-78.543045646695305</v>
      </c>
      <c r="W124" s="17"/>
      <c r="X124" s="17" t="str">
        <f>CONCATENATE(PackMod[[#This Row],[Production]]," ",PackMod[[#This Row],[Production Units]])</f>
        <v xml:space="preserve"> </v>
      </c>
      <c r="Y124" s="17"/>
      <c r="Z124" s="14"/>
      <c r="AA124" s="14" t="s">
        <v>550</v>
      </c>
      <c r="AB124" s="14" t="s">
        <v>552</v>
      </c>
      <c r="AC124" s="14" t="s">
        <v>556</v>
      </c>
      <c r="AD124" s="14" t="s">
        <v>557</v>
      </c>
      <c r="AE124" s="14" t="s">
        <v>558</v>
      </c>
      <c r="AF124" s="14" t="s">
        <v>49</v>
      </c>
      <c r="AG124" s="15">
        <v>44426</v>
      </c>
      <c r="AH124" s="14" t="s">
        <v>552</v>
      </c>
      <c r="AI124" s="54" t="s">
        <v>1732</v>
      </c>
      <c r="AJ124" s="2" t="s">
        <v>4316</v>
      </c>
    </row>
    <row r="125" spans="1:36" x14ac:dyDescent="0.2">
      <c r="A125" s="12">
        <v>5125</v>
      </c>
      <c r="B125" s="12"/>
      <c r="C125" s="12"/>
      <c r="D125" s="25" t="s">
        <v>31</v>
      </c>
      <c r="E125" s="4" t="s">
        <v>4710</v>
      </c>
      <c r="F125" s="4"/>
      <c r="G125" s="4" t="s">
        <v>4269</v>
      </c>
      <c r="H125" s="14" t="s">
        <v>719</v>
      </c>
      <c r="I125" s="14" t="s">
        <v>550</v>
      </c>
      <c r="J125" s="25" t="s">
        <v>61</v>
      </c>
      <c r="K125" s="14" t="s">
        <v>570</v>
      </c>
      <c r="L125" s="2" t="s">
        <v>4731</v>
      </c>
      <c r="M125" s="14" t="s">
        <v>1073</v>
      </c>
      <c r="N125" s="14" t="s">
        <v>4352</v>
      </c>
      <c r="O125" s="14" t="s">
        <v>571</v>
      </c>
      <c r="P125" s="25" t="s">
        <v>572</v>
      </c>
      <c r="Q125" s="14" t="s">
        <v>405</v>
      </c>
      <c r="R125" s="14" t="s">
        <v>42</v>
      </c>
      <c r="S125" s="14">
        <v>91355</v>
      </c>
      <c r="T125" s="14" t="s">
        <v>573</v>
      </c>
      <c r="U125" s="50">
        <v>34.436055757100398</v>
      </c>
      <c r="V125" s="31">
        <v>-118.588908832101</v>
      </c>
      <c r="W125" s="17"/>
      <c r="X125" s="17" t="str">
        <f>CONCATENATE(PackMod[[#This Row],[Production]]," ",PackMod[[#This Row],[Production Units]])</f>
        <v xml:space="preserve"> </v>
      </c>
      <c r="Y125" s="17"/>
      <c r="Z125" s="14"/>
      <c r="AA125" s="14" t="s">
        <v>550</v>
      </c>
      <c r="AB125" s="14" t="s">
        <v>552</v>
      </c>
      <c r="AC125" s="14" t="s">
        <v>556</v>
      </c>
      <c r="AD125" s="14" t="s">
        <v>557</v>
      </c>
      <c r="AE125" s="14" t="s">
        <v>558</v>
      </c>
      <c r="AF125" s="14" t="s">
        <v>49</v>
      </c>
      <c r="AG125" s="15">
        <v>44426</v>
      </c>
      <c r="AH125" s="14" t="s">
        <v>552</v>
      </c>
      <c r="AI125" s="54" t="s">
        <v>1732</v>
      </c>
      <c r="AJ125" s="2" t="s">
        <v>4316</v>
      </c>
    </row>
    <row r="126" spans="1:36" x14ac:dyDescent="0.2">
      <c r="A126" s="12">
        <v>5126</v>
      </c>
      <c r="B126" s="12"/>
      <c r="C126" s="12"/>
      <c r="D126" s="25" t="s">
        <v>31</v>
      </c>
      <c r="E126" s="4" t="s">
        <v>4710</v>
      </c>
      <c r="F126" s="4"/>
      <c r="G126" s="4" t="s">
        <v>4269</v>
      </c>
      <c r="H126" s="14" t="s">
        <v>719</v>
      </c>
      <c r="I126" s="14" t="s">
        <v>1733</v>
      </c>
      <c r="J126" s="25" t="s">
        <v>61</v>
      </c>
      <c r="K126" s="14" t="s">
        <v>1733</v>
      </c>
      <c r="L126" s="2" t="s">
        <v>4732</v>
      </c>
      <c r="M126" s="2" t="s">
        <v>4734</v>
      </c>
      <c r="N126" s="14" t="s">
        <v>4483</v>
      </c>
      <c r="O126" s="14" t="s">
        <v>1735</v>
      </c>
      <c r="P126" s="25" t="s">
        <v>1736</v>
      </c>
      <c r="Q126" s="14" t="s">
        <v>405</v>
      </c>
      <c r="R126" s="14" t="s">
        <v>42</v>
      </c>
      <c r="S126" s="14">
        <v>93030</v>
      </c>
      <c r="T126" s="14" t="s">
        <v>1737</v>
      </c>
      <c r="U126" s="50">
        <v>34.2043541243129</v>
      </c>
      <c r="V126" s="31">
        <v>-119.132623531631</v>
      </c>
      <c r="W126" s="52">
        <v>35</v>
      </c>
      <c r="X126" s="52" t="str">
        <f>CONCATENATE(PackMod[[#This Row],[Production]]," ",PackMod[[#This Row],[Production Units]])</f>
        <v xml:space="preserve"> </v>
      </c>
      <c r="Y126" s="19"/>
      <c r="Z126" s="14"/>
      <c r="AA126" s="14" t="s">
        <v>1733</v>
      </c>
      <c r="AB126" s="14" t="s">
        <v>1734</v>
      </c>
      <c r="AC126" s="14" t="s">
        <v>1736</v>
      </c>
      <c r="AD126" s="14" t="s">
        <v>405</v>
      </c>
      <c r="AE126" s="14" t="s">
        <v>42</v>
      </c>
      <c r="AF126" s="14" t="s">
        <v>49</v>
      </c>
      <c r="AG126" s="15">
        <v>44766</v>
      </c>
      <c r="AH126" s="2" t="s">
        <v>1738</v>
      </c>
      <c r="AI126" s="54" t="s">
        <v>1739</v>
      </c>
      <c r="AJ126" s="2" t="s">
        <v>4316</v>
      </c>
    </row>
    <row r="127" spans="1:36" x14ac:dyDescent="0.2">
      <c r="A127" s="12">
        <v>5127</v>
      </c>
      <c r="B127" s="12"/>
      <c r="C127" s="12"/>
      <c r="D127" s="25" t="s">
        <v>31</v>
      </c>
      <c r="E127" s="4" t="s">
        <v>4710</v>
      </c>
      <c r="F127" s="4"/>
      <c r="G127" s="4" t="s">
        <v>4269</v>
      </c>
      <c r="H127" s="14" t="s">
        <v>719</v>
      </c>
      <c r="I127" s="14" t="s">
        <v>1733</v>
      </c>
      <c r="J127" s="25" t="s">
        <v>61</v>
      </c>
      <c r="K127" s="14" t="s">
        <v>1733</v>
      </c>
      <c r="L127" s="2" t="s">
        <v>4732</v>
      </c>
      <c r="M127" s="14" t="s">
        <v>1093</v>
      </c>
      <c r="N127" s="14" t="s">
        <v>4483</v>
      </c>
      <c r="O127" s="14" t="s">
        <v>1735</v>
      </c>
      <c r="P127" s="25" t="s">
        <v>1736</v>
      </c>
      <c r="Q127" s="14" t="s">
        <v>405</v>
      </c>
      <c r="R127" s="14" t="s">
        <v>42</v>
      </c>
      <c r="S127" s="14">
        <v>93030</v>
      </c>
      <c r="T127" s="14" t="s">
        <v>1737</v>
      </c>
      <c r="U127" s="50">
        <v>34.2043541243129</v>
      </c>
      <c r="V127" s="31">
        <v>-119.132623531631</v>
      </c>
      <c r="W127" s="52">
        <v>35</v>
      </c>
      <c r="X127" s="52" t="str">
        <f>CONCATENATE(PackMod[[#This Row],[Production]]," ",PackMod[[#This Row],[Production Units]])</f>
        <v xml:space="preserve"> </v>
      </c>
      <c r="Y127" s="19"/>
      <c r="Z127" s="14"/>
      <c r="AA127" s="14" t="s">
        <v>1733</v>
      </c>
      <c r="AB127" s="14" t="s">
        <v>1734</v>
      </c>
      <c r="AC127" s="14" t="s">
        <v>1736</v>
      </c>
      <c r="AD127" s="14" t="s">
        <v>405</v>
      </c>
      <c r="AE127" s="14" t="s">
        <v>42</v>
      </c>
      <c r="AF127" s="14" t="s">
        <v>49</v>
      </c>
      <c r="AG127" s="15">
        <v>44766</v>
      </c>
      <c r="AH127" s="14" t="s">
        <v>1738</v>
      </c>
      <c r="AI127" s="54" t="s">
        <v>1740</v>
      </c>
      <c r="AJ127" s="2" t="s">
        <v>4316</v>
      </c>
    </row>
    <row r="128" spans="1:36" x14ac:dyDescent="0.2">
      <c r="A128" s="12">
        <v>5128</v>
      </c>
      <c r="B128" s="12"/>
      <c r="C128" s="12"/>
      <c r="D128" s="55" t="s">
        <v>31</v>
      </c>
      <c r="E128" s="4" t="s">
        <v>4710</v>
      </c>
      <c r="F128" s="11"/>
      <c r="G128" s="4" t="s">
        <v>4269</v>
      </c>
      <c r="H128" s="14" t="s">
        <v>719</v>
      </c>
      <c r="I128" s="34" t="s">
        <v>1741</v>
      </c>
      <c r="J128" s="55" t="s">
        <v>61</v>
      </c>
      <c r="K128" s="34" t="s">
        <v>1741</v>
      </c>
      <c r="L128" s="2" t="s">
        <v>4732</v>
      </c>
      <c r="M128" s="34" t="s">
        <v>1093</v>
      </c>
      <c r="N128" s="34" t="s">
        <v>4484</v>
      </c>
      <c r="O128" s="34" t="s">
        <v>1743</v>
      </c>
      <c r="P128" s="55" t="s">
        <v>1744</v>
      </c>
      <c r="Q128" s="34" t="s">
        <v>48</v>
      </c>
      <c r="R128" s="34" t="s">
        <v>42</v>
      </c>
      <c r="S128" s="34">
        <v>27410</v>
      </c>
      <c r="T128" s="34">
        <v>3365008686</v>
      </c>
      <c r="U128" s="56">
        <v>36.07</v>
      </c>
      <c r="V128" s="32">
        <v>-79.790000000000006</v>
      </c>
      <c r="W128" s="56">
        <v>20</v>
      </c>
      <c r="X128" s="110" t="str">
        <f>CONCATENATE(PackMod[[#This Row],[Production]]," ",PackMod[[#This Row],[Production Units]])</f>
        <v>1 GWh/Yr</v>
      </c>
      <c r="Y128" s="56">
        <v>1</v>
      </c>
      <c r="Z128" s="14" t="s">
        <v>738</v>
      </c>
      <c r="AA128" s="34" t="s">
        <v>1741</v>
      </c>
      <c r="AB128" s="34" t="s">
        <v>1742</v>
      </c>
      <c r="AC128" s="34" t="s">
        <v>1744</v>
      </c>
      <c r="AD128" s="34" t="s">
        <v>48</v>
      </c>
      <c r="AE128" s="34" t="s">
        <v>42</v>
      </c>
      <c r="AF128" s="34" t="s">
        <v>73</v>
      </c>
      <c r="AG128" s="57">
        <v>44774</v>
      </c>
      <c r="AH128" s="34" t="s">
        <v>1746</v>
      </c>
      <c r="AI128" s="58" t="s">
        <v>1747</v>
      </c>
      <c r="AJ128" s="2" t="s">
        <v>4316</v>
      </c>
    </row>
    <row r="129" spans="1:36" x14ac:dyDescent="0.2">
      <c r="A129" s="12">
        <v>5129</v>
      </c>
      <c r="B129" s="12"/>
      <c r="C129" s="12"/>
      <c r="D129" s="55" t="s">
        <v>31</v>
      </c>
      <c r="E129" s="4" t="s">
        <v>4710</v>
      </c>
      <c r="F129" s="11"/>
      <c r="G129" s="4" t="s">
        <v>4269</v>
      </c>
      <c r="H129" s="14" t="s">
        <v>719</v>
      </c>
      <c r="I129" s="34" t="s">
        <v>1748</v>
      </c>
      <c r="J129" s="55" t="s">
        <v>61</v>
      </c>
      <c r="K129" s="34" t="s">
        <v>1748</v>
      </c>
      <c r="L129" s="2" t="s">
        <v>4732</v>
      </c>
      <c r="M129" s="34" t="s">
        <v>1093</v>
      </c>
      <c r="N129" s="34" t="s">
        <v>4485</v>
      </c>
      <c r="O129" s="34" t="s">
        <v>1750</v>
      </c>
      <c r="P129" s="55" t="s">
        <v>1751</v>
      </c>
      <c r="Q129" s="34" t="s">
        <v>405</v>
      </c>
      <c r="R129" s="34" t="s">
        <v>42</v>
      </c>
      <c r="S129" s="34">
        <v>94550</v>
      </c>
      <c r="T129" s="34" t="s">
        <v>1752</v>
      </c>
      <c r="U129" s="56">
        <v>37.68</v>
      </c>
      <c r="V129" s="32">
        <v>-121.76</v>
      </c>
      <c r="W129" s="56">
        <v>50</v>
      </c>
      <c r="X129" s="110" t="str">
        <f>CONCATENATE(PackMod[[#This Row],[Production]]," ",PackMod[[#This Row],[Production Units]])</f>
        <v>1 GWh/Yr</v>
      </c>
      <c r="Y129" s="56">
        <v>1</v>
      </c>
      <c r="Z129" s="14" t="s">
        <v>738</v>
      </c>
      <c r="AA129" s="22" t="s">
        <v>1748</v>
      </c>
      <c r="AB129" s="34" t="s">
        <v>1749</v>
      </c>
      <c r="AC129" s="34" t="s">
        <v>1751</v>
      </c>
      <c r="AD129" s="34" t="s">
        <v>405</v>
      </c>
      <c r="AE129" s="34" t="s">
        <v>42</v>
      </c>
      <c r="AF129" s="34" t="s">
        <v>73</v>
      </c>
      <c r="AG129" s="57">
        <v>44774</v>
      </c>
      <c r="AH129" s="34" t="s">
        <v>1753</v>
      </c>
      <c r="AI129" s="58" t="s">
        <v>726</v>
      </c>
      <c r="AJ129" s="2" t="s">
        <v>4316</v>
      </c>
    </row>
    <row r="130" spans="1:36" x14ac:dyDescent="0.2">
      <c r="A130" s="68">
        <v>5130</v>
      </c>
      <c r="B130" s="108"/>
      <c r="C130" s="68"/>
      <c r="D130" s="69" t="s">
        <v>113</v>
      </c>
      <c r="E130" s="69" t="s">
        <v>4714</v>
      </c>
      <c r="F130" s="69" t="s">
        <v>4718</v>
      </c>
      <c r="G130" s="69" t="s">
        <v>4269</v>
      </c>
      <c r="H130" s="99" t="s">
        <v>719</v>
      </c>
      <c r="I130" s="70" t="s">
        <v>967</v>
      </c>
      <c r="J130" s="69" t="s">
        <v>61</v>
      </c>
      <c r="K130" s="70" t="s">
        <v>968</v>
      </c>
      <c r="L130" s="2" t="s">
        <v>4732</v>
      </c>
      <c r="M130" s="100" t="s">
        <v>1093</v>
      </c>
      <c r="N130" s="70" t="s">
        <v>4409</v>
      </c>
      <c r="O130" s="70" t="s">
        <v>970</v>
      </c>
      <c r="P130" s="70" t="s">
        <v>519</v>
      </c>
      <c r="Q130" s="69" t="s">
        <v>405</v>
      </c>
      <c r="R130" s="69" t="s">
        <v>42</v>
      </c>
      <c r="S130" s="69">
        <v>90067</v>
      </c>
      <c r="T130" s="69" t="s">
        <v>117</v>
      </c>
      <c r="U130" s="90">
        <v>34.059593517784897</v>
      </c>
      <c r="V130" s="90">
        <v>-118.41392254509501</v>
      </c>
      <c r="W130" s="91">
        <v>2500</v>
      </c>
      <c r="X130" s="91" t="str">
        <f>CONCATENATE(PackMod[[#This Row],[Production]]," ",PackMod[[#This Row],[Production Units]])</f>
        <v>54 GWh/yr</v>
      </c>
      <c r="Y130" s="91">
        <v>54</v>
      </c>
      <c r="Z130" s="70" t="s">
        <v>681</v>
      </c>
      <c r="AA130" s="70" t="s">
        <v>967</v>
      </c>
      <c r="AB130" s="70" t="s">
        <v>969</v>
      </c>
      <c r="AC130" s="70" t="s">
        <v>519</v>
      </c>
      <c r="AD130" s="69" t="s">
        <v>519</v>
      </c>
      <c r="AE130" s="69" t="s">
        <v>42</v>
      </c>
      <c r="AF130" s="69" t="s">
        <v>49</v>
      </c>
      <c r="AG130" s="92">
        <v>44781</v>
      </c>
      <c r="AH130" s="80" t="s">
        <v>971</v>
      </c>
      <c r="AI130" s="70" t="s">
        <v>972</v>
      </c>
      <c r="AJ130" s="70" t="s">
        <v>4316</v>
      </c>
    </row>
    <row r="131" spans="1:36" x14ac:dyDescent="0.2">
      <c r="A131" s="68">
        <v>5131</v>
      </c>
      <c r="B131" s="108"/>
      <c r="C131" s="68"/>
      <c r="D131" s="69" t="s">
        <v>113</v>
      </c>
      <c r="E131" s="69" t="s">
        <v>4721</v>
      </c>
      <c r="F131" s="69">
        <v>2024</v>
      </c>
      <c r="G131" s="69" t="s">
        <v>4269</v>
      </c>
      <c r="H131" s="99" t="s">
        <v>719</v>
      </c>
      <c r="I131" s="70" t="s">
        <v>973</v>
      </c>
      <c r="J131" s="69" t="s">
        <v>34</v>
      </c>
      <c r="K131" s="70" t="s">
        <v>974</v>
      </c>
      <c r="L131" s="2" t="s">
        <v>4732</v>
      </c>
      <c r="M131" s="99" t="s">
        <v>1093</v>
      </c>
      <c r="N131" s="70" t="s">
        <v>4410</v>
      </c>
      <c r="O131" s="70" t="s">
        <v>117</v>
      </c>
      <c r="P131" s="70" t="s">
        <v>976</v>
      </c>
      <c r="Q131" s="69" t="s">
        <v>133</v>
      </c>
      <c r="R131" s="69" t="s">
        <v>66</v>
      </c>
      <c r="S131" s="69" t="s">
        <v>977</v>
      </c>
      <c r="T131" s="69"/>
      <c r="U131" s="90">
        <v>42.296901815874001</v>
      </c>
      <c r="V131" s="90">
        <v>-82.985760473662907</v>
      </c>
      <c r="W131" s="91">
        <v>2400</v>
      </c>
      <c r="X131" s="91" t="str">
        <f>CONCATENATE(PackMod[[#This Row],[Production]]," ",PackMod[[#This Row],[Production Units]])</f>
        <v>45 GWh/yr</v>
      </c>
      <c r="Y131" s="91">
        <v>45</v>
      </c>
      <c r="Z131" s="70" t="s">
        <v>681</v>
      </c>
      <c r="AA131" s="70" t="s">
        <v>973</v>
      </c>
      <c r="AB131" s="70" t="s">
        <v>1754</v>
      </c>
      <c r="AC131" s="70" t="s">
        <v>979</v>
      </c>
      <c r="AD131" s="69" t="s">
        <v>980</v>
      </c>
      <c r="AE131" s="69" t="s">
        <v>981</v>
      </c>
      <c r="AF131" s="69" t="s">
        <v>49</v>
      </c>
      <c r="AG131" s="92">
        <v>44781</v>
      </c>
      <c r="AH131" s="80" t="s">
        <v>982</v>
      </c>
      <c r="AI131" s="70" t="s">
        <v>983</v>
      </c>
      <c r="AJ131" s="70" t="s">
        <v>4316</v>
      </c>
    </row>
    <row r="132" spans="1:36" x14ac:dyDescent="0.2">
      <c r="A132" s="68">
        <v>5132</v>
      </c>
      <c r="B132" s="108"/>
      <c r="C132" s="68"/>
      <c r="D132" s="69" t="s">
        <v>113</v>
      </c>
      <c r="E132" s="69" t="s">
        <v>4719</v>
      </c>
      <c r="F132" s="69">
        <v>2025</v>
      </c>
      <c r="G132" s="69" t="s">
        <v>4269</v>
      </c>
      <c r="H132" s="69" t="s">
        <v>719</v>
      </c>
      <c r="I132" s="70" t="s">
        <v>984</v>
      </c>
      <c r="J132" s="69" t="s">
        <v>34</v>
      </c>
      <c r="K132" s="70" t="s">
        <v>985</v>
      </c>
      <c r="L132" s="2" t="s">
        <v>4732</v>
      </c>
      <c r="M132" s="2" t="s">
        <v>4733</v>
      </c>
      <c r="N132" s="70" t="s">
        <v>4411</v>
      </c>
      <c r="O132" s="70" t="s">
        <v>117</v>
      </c>
      <c r="P132" s="70" t="s">
        <v>987</v>
      </c>
      <c r="Q132" s="69" t="s">
        <v>651</v>
      </c>
      <c r="R132" s="69" t="s">
        <v>42</v>
      </c>
      <c r="S132" s="69" t="s">
        <v>117</v>
      </c>
      <c r="T132" s="69" t="s">
        <v>117</v>
      </c>
      <c r="U132" s="90">
        <v>40.495539904811999</v>
      </c>
      <c r="V132" s="90">
        <v>-86.131014737889004</v>
      </c>
      <c r="W132" s="91">
        <v>1400</v>
      </c>
      <c r="X132" s="91" t="str">
        <f>CONCATENATE(PackMod[[#This Row],[Production]]," ",PackMod[[#This Row],[Production Units]])</f>
        <v>23 GWh/yr</v>
      </c>
      <c r="Y132" s="91">
        <v>23</v>
      </c>
      <c r="Z132" s="70" t="s">
        <v>681</v>
      </c>
      <c r="AA132" s="70" t="s">
        <v>973</v>
      </c>
      <c r="AB132" s="70" t="s">
        <v>988</v>
      </c>
      <c r="AC132" s="70" t="s">
        <v>989</v>
      </c>
      <c r="AD132" s="69" t="s">
        <v>980</v>
      </c>
      <c r="AE132" s="69" t="s">
        <v>981</v>
      </c>
      <c r="AF132" s="69" t="s">
        <v>49</v>
      </c>
      <c r="AG132" s="92">
        <v>44781</v>
      </c>
      <c r="AH132" s="80" t="s">
        <v>990</v>
      </c>
      <c r="AI132" s="70" t="s">
        <v>991</v>
      </c>
      <c r="AJ132" s="70" t="s">
        <v>4316</v>
      </c>
    </row>
    <row r="133" spans="1:36" x14ac:dyDescent="0.2">
      <c r="A133" s="12">
        <v>5133</v>
      </c>
      <c r="B133" s="12"/>
      <c r="C133" s="12"/>
      <c r="D133" s="4" t="s">
        <v>31</v>
      </c>
      <c r="E133" s="4" t="s">
        <v>4710</v>
      </c>
      <c r="F133" s="4"/>
      <c r="G133" s="4" t="s">
        <v>4269</v>
      </c>
      <c r="H133" s="2" t="s">
        <v>719</v>
      </c>
      <c r="I133" s="2" t="s">
        <v>4115</v>
      </c>
      <c r="J133" s="4" t="s">
        <v>34</v>
      </c>
      <c r="K133" s="2" t="s">
        <v>4116</v>
      </c>
      <c r="L133" s="2" t="s">
        <v>4732</v>
      </c>
      <c r="M133" s="2" t="s">
        <v>1093</v>
      </c>
      <c r="N133" s="2" t="s">
        <v>4412</v>
      </c>
      <c r="O133" s="2" t="s">
        <v>4118</v>
      </c>
      <c r="P133" s="4" t="s">
        <v>4119</v>
      </c>
      <c r="Q133" s="2" t="s">
        <v>133</v>
      </c>
      <c r="R133" s="2" t="s">
        <v>66</v>
      </c>
      <c r="S133" s="2" t="s">
        <v>4120</v>
      </c>
      <c r="T133" s="2" t="s">
        <v>4121</v>
      </c>
      <c r="U133" s="13">
        <v>45.325596926363403</v>
      </c>
      <c r="V133" s="31">
        <v>-75.836900830691306</v>
      </c>
      <c r="W133" s="8"/>
      <c r="X133" s="8" t="str">
        <f>CONCATENATE(PackMod[[#This Row],[Production]]," ",PackMod[[#This Row],[Production Units]])</f>
        <v xml:space="preserve"> </v>
      </c>
      <c r="Y133" s="16"/>
      <c r="Z133" s="2"/>
      <c r="AA133" s="2" t="s">
        <v>4122</v>
      </c>
      <c r="AB133" s="2" t="s">
        <v>4117</v>
      </c>
      <c r="AC133" s="2" t="s">
        <v>4123</v>
      </c>
      <c r="AD133" s="2" t="s">
        <v>959</v>
      </c>
      <c r="AE133" s="2" t="s">
        <v>42</v>
      </c>
      <c r="AF133" s="2" t="s">
        <v>49</v>
      </c>
      <c r="AG133" s="3">
        <v>44801</v>
      </c>
      <c r="AH133" s="2" t="s">
        <v>4124</v>
      </c>
      <c r="AI133" s="2" t="s">
        <v>4125</v>
      </c>
      <c r="AJ133" s="2" t="s">
        <v>4316</v>
      </c>
    </row>
    <row r="134" spans="1:36" x14ac:dyDescent="0.2">
      <c r="A134" s="12">
        <v>5134</v>
      </c>
      <c r="B134" s="12"/>
      <c r="C134" s="12"/>
      <c r="D134" s="25" t="s">
        <v>31</v>
      </c>
      <c r="E134" s="4" t="s">
        <v>4710</v>
      </c>
      <c r="F134" s="4"/>
      <c r="G134" s="4" t="s">
        <v>4269</v>
      </c>
      <c r="H134" s="14" t="s">
        <v>719</v>
      </c>
      <c r="I134" s="14" t="s">
        <v>1755</v>
      </c>
      <c r="J134" s="25" t="s">
        <v>34</v>
      </c>
      <c r="K134" s="14" t="s">
        <v>1756</v>
      </c>
      <c r="L134" s="2" t="s">
        <v>4731</v>
      </c>
      <c r="M134" s="14" t="s">
        <v>1152</v>
      </c>
      <c r="N134" s="14" t="s">
        <v>4486</v>
      </c>
      <c r="O134" s="14" t="s">
        <v>1758</v>
      </c>
      <c r="P134" s="25" t="s">
        <v>1759</v>
      </c>
      <c r="Q134" s="14" t="s">
        <v>599</v>
      </c>
      <c r="R134" s="14" t="s">
        <v>381</v>
      </c>
      <c r="S134" s="14">
        <v>85340</v>
      </c>
      <c r="T134" s="14" t="s">
        <v>1760</v>
      </c>
      <c r="U134" s="50">
        <v>27.9457475363449</v>
      </c>
      <c r="V134" s="31">
        <v>-110.81219400000001</v>
      </c>
      <c r="W134" s="52"/>
      <c r="X134" s="52" t="str">
        <f>CONCATENATE(PackMod[[#This Row],[Production]]," ",PackMod[[#This Row],[Production Units]])</f>
        <v xml:space="preserve"> </v>
      </c>
      <c r="Y134" s="19"/>
      <c r="Z134" s="59"/>
      <c r="AA134" s="14" t="s">
        <v>1755</v>
      </c>
      <c r="AB134" s="14" t="s">
        <v>1761</v>
      </c>
      <c r="AC134" s="14" t="s">
        <v>1762</v>
      </c>
      <c r="AD134" s="14" t="s">
        <v>511</v>
      </c>
      <c r="AE134" s="14" t="s">
        <v>42</v>
      </c>
      <c r="AF134" s="14" t="s">
        <v>49</v>
      </c>
      <c r="AG134" s="15">
        <v>44430</v>
      </c>
      <c r="AH134" s="14" t="s">
        <v>1763</v>
      </c>
      <c r="AI134" s="54" t="s">
        <v>1764</v>
      </c>
      <c r="AJ134" s="2" t="s">
        <v>4316</v>
      </c>
    </row>
    <row r="135" spans="1:36" x14ac:dyDescent="0.2">
      <c r="A135" s="12">
        <v>5135</v>
      </c>
      <c r="B135" s="12"/>
      <c r="C135" s="12"/>
      <c r="D135" s="25" t="s">
        <v>31</v>
      </c>
      <c r="E135" s="4" t="s">
        <v>4710</v>
      </c>
      <c r="F135" s="4"/>
      <c r="G135" s="4" t="s">
        <v>4269</v>
      </c>
      <c r="H135" s="14" t="s">
        <v>719</v>
      </c>
      <c r="I135" s="14" t="s">
        <v>1755</v>
      </c>
      <c r="J135" s="25" t="s">
        <v>34</v>
      </c>
      <c r="K135" s="14" t="s">
        <v>1765</v>
      </c>
      <c r="L135" s="2" t="s">
        <v>4731</v>
      </c>
      <c r="M135" s="14" t="s">
        <v>1152</v>
      </c>
      <c r="N135" s="14" t="s">
        <v>4486</v>
      </c>
      <c r="O135" s="14" t="s">
        <v>1766</v>
      </c>
      <c r="P135" s="25" t="s">
        <v>1767</v>
      </c>
      <c r="Q135" s="14" t="s">
        <v>599</v>
      </c>
      <c r="R135" s="14" t="s">
        <v>381</v>
      </c>
      <c r="S135" s="14">
        <v>83118</v>
      </c>
      <c r="T135" s="14" t="s">
        <v>1768</v>
      </c>
      <c r="U135" s="50">
        <v>29.188919279666401</v>
      </c>
      <c r="V135" s="31">
        <v>-111.007330631701</v>
      </c>
      <c r="W135" s="52"/>
      <c r="X135" s="52" t="str">
        <f>CONCATENATE(PackMod[[#This Row],[Production]]," ",PackMod[[#This Row],[Production Units]])</f>
        <v xml:space="preserve"> </v>
      </c>
      <c r="Y135" s="19"/>
      <c r="Z135" s="59"/>
      <c r="AA135" s="14" t="s">
        <v>1755</v>
      </c>
      <c r="AB135" s="14" t="s">
        <v>1761</v>
      </c>
      <c r="AC135" s="14" t="s">
        <v>1762</v>
      </c>
      <c r="AD135" s="14" t="s">
        <v>511</v>
      </c>
      <c r="AE135" s="14" t="s">
        <v>42</v>
      </c>
      <c r="AF135" s="14" t="s">
        <v>49</v>
      </c>
      <c r="AG135" s="15">
        <v>44430</v>
      </c>
      <c r="AH135" s="14" t="s">
        <v>1763</v>
      </c>
      <c r="AI135" s="54" t="s">
        <v>1764</v>
      </c>
      <c r="AJ135" s="2" t="s">
        <v>4316</v>
      </c>
    </row>
    <row r="136" spans="1:36" x14ac:dyDescent="0.2">
      <c r="A136" s="12">
        <v>5136</v>
      </c>
      <c r="B136" s="12"/>
      <c r="C136" s="12"/>
      <c r="D136" s="25" t="s">
        <v>31</v>
      </c>
      <c r="E136" s="4" t="s">
        <v>4710</v>
      </c>
      <c r="F136" s="4"/>
      <c r="G136" s="4" t="s">
        <v>4269</v>
      </c>
      <c r="H136" s="14" t="s">
        <v>719</v>
      </c>
      <c r="I136" s="14" t="s">
        <v>1755</v>
      </c>
      <c r="J136" s="25" t="s">
        <v>34</v>
      </c>
      <c r="K136" s="14" t="s">
        <v>1769</v>
      </c>
      <c r="L136" s="2" t="s">
        <v>4731</v>
      </c>
      <c r="M136" s="14" t="s">
        <v>1152</v>
      </c>
      <c r="N136" s="14" t="s">
        <v>4486</v>
      </c>
      <c r="O136" s="14" t="s">
        <v>1770</v>
      </c>
      <c r="P136" s="25" t="s">
        <v>1744</v>
      </c>
      <c r="Q136" s="14" t="s">
        <v>48</v>
      </c>
      <c r="R136" s="14" t="s">
        <v>42</v>
      </c>
      <c r="S136" s="14">
        <v>27409</v>
      </c>
      <c r="T136" s="14" t="s">
        <v>1771</v>
      </c>
      <c r="U136" s="50">
        <v>36.077802478806703</v>
      </c>
      <c r="V136" s="31">
        <v>-79.9735268616718</v>
      </c>
      <c r="W136" s="52"/>
      <c r="X136" s="52" t="str">
        <f>CONCATENATE(PackMod[[#This Row],[Production]]," ",PackMod[[#This Row],[Production Units]])</f>
        <v xml:space="preserve"> </v>
      </c>
      <c r="Y136" s="19"/>
      <c r="Z136" s="59"/>
      <c r="AA136" s="14" t="s">
        <v>1755</v>
      </c>
      <c r="AB136" s="14" t="s">
        <v>1761</v>
      </c>
      <c r="AC136" s="14" t="s">
        <v>1762</v>
      </c>
      <c r="AD136" s="14" t="s">
        <v>511</v>
      </c>
      <c r="AE136" s="14" t="s">
        <v>42</v>
      </c>
      <c r="AF136" s="14" t="s">
        <v>49</v>
      </c>
      <c r="AG136" s="15">
        <v>44430</v>
      </c>
      <c r="AH136" s="14" t="s">
        <v>1763</v>
      </c>
      <c r="AI136" s="54" t="s">
        <v>1764</v>
      </c>
      <c r="AJ136" s="2" t="s">
        <v>4316</v>
      </c>
    </row>
    <row r="137" spans="1:36" x14ac:dyDescent="0.2">
      <c r="A137" s="12">
        <v>5137</v>
      </c>
      <c r="B137" s="12"/>
      <c r="C137" s="12"/>
      <c r="D137" s="25" t="s">
        <v>31</v>
      </c>
      <c r="E137" s="4" t="s">
        <v>4710</v>
      </c>
      <c r="F137" s="4"/>
      <c r="G137" s="4" t="s">
        <v>4269</v>
      </c>
      <c r="H137" s="14" t="s">
        <v>719</v>
      </c>
      <c r="I137" s="14" t="s">
        <v>1772</v>
      </c>
      <c r="J137" s="25" t="s">
        <v>61</v>
      </c>
      <c r="K137" s="14" t="s">
        <v>1772</v>
      </c>
      <c r="L137" s="2" t="s">
        <v>4732</v>
      </c>
      <c r="M137" s="14" t="s">
        <v>1093</v>
      </c>
      <c r="N137" s="14" t="s">
        <v>4487</v>
      </c>
      <c r="O137" s="14" t="s">
        <v>1774</v>
      </c>
      <c r="P137" s="25" t="s">
        <v>1009</v>
      </c>
      <c r="Q137" s="14" t="s">
        <v>405</v>
      </c>
      <c r="R137" s="14" t="s">
        <v>42</v>
      </c>
      <c r="S137" s="14">
        <v>94539</v>
      </c>
      <c r="T137" s="14" t="s">
        <v>1775</v>
      </c>
      <c r="U137" s="50">
        <v>37.464952295042799</v>
      </c>
      <c r="V137" s="31">
        <v>-121.918059545037</v>
      </c>
      <c r="W137" s="52">
        <v>75</v>
      </c>
      <c r="X137" s="52" t="str">
        <f>CONCATENATE(PackMod[[#This Row],[Production]]," ",PackMod[[#This Row],[Production Units]])</f>
        <v xml:space="preserve"> </v>
      </c>
      <c r="Y137" s="19"/>
      <c r="Z137" s="59"/>
      <c r="AA137" s="14" t="s">
        <v>1772</v>
      </c>
      <c r="AB137" s="14" t="s">
        <v>1773</v>
      </c>
      <c r="AC137" s="14" t="s">
        <v>1009</v>
      </c>
      <c r="AD137" s="14" t="s">
        <v>405</v>
      </c>
      <c r="AE137" s="14" t="s">
        <v>42</v>
      </c>
      <c r="AF137" s="14" t="s">
        <v>49</v>
      </c>
      <c r="AG137" s="15">
        <v>44766</v>
      </c>
      <c r="AH137" s="14" t="s">
        <v>1776</v>
      </c>
      <c r="AI137" s="54" t="s">
        <v>1777</v>
      </c>
      <c r="AJ137" s="2" t="s">
        <v>4316</v>
      </c>
    </row>
    <row r="138" spans="1:36" x14ac:dyDescent="0.2">
      <c r="A138" s="68">
        <v>5138</v>
      </c>
      <c r="B138" s="108"/>
      <c r="C138" s="68"/>
      <c r="D138" s="101" t="s">
        <v>113</v>
      </c>
      <c r="E138" s="4" t="s">
        <v>4716</v>
      </c>
      <c r="F138" s="4">
        <v>2022</v>
      </c>
      <c r="G138" s="69" t="s">
        <v>4269</v>
      </c>
      <c r="H138" s="99" t="s">
        <v>719</v>
      </c>
      <c r="I138" s="99" t="s">
        <v>997</v>
      </c>
      <c r="J138" s="101" t="s">
        <v>61</v>
      </c>
      <c r="K138" s="99" t="s">
        <v>998</v>
      </c>
      <c r="L138" s="2" t="s">
        <v>4732</v>
      </c>
      <c r="M138" s="99" t="s">
        <v>1093</v>
      </c>
      <c r="N138" s="102" t="s">
        <v>4413</v>
      </c>
      <c r="O138" s="99" t="s">
        <v>1000</v>
      </c>
      <c r="P138" s="101" t="s">
        <v>1001</v>
      </c>
      <c r="Q138" s="99" t="s">
        <v>766</v>
      </c>
      <c r="R138" s="99" t="s">
        <v>42</v>
      </c>
      <c r="S138" s="99">
        <v>78725</v>
      </c>
      <c r="T138" s="99" t="s">
        <v>1002</v>
      </c>
      <c r="U138" s="103">
        <v>30.23</v>
      </c>
      <c r="V138" s="77">
        <v>-97.61</v>
      </c>
      <c r="W138" s="104"/>
      <c r="X138" s="104" t="str">
        <f>CONCATENATE(PackMod[[#This Row],[Production]]," ",PackMod[[#This Row],[Production Units]])</f>
        <v>100 GWh/Yr</v>
      </c>
      <c r="Y138" s="105">
        <v>100</v>
      </c>
      <c r="Z138" s="99" t="s">
        <v>738</v>
      </c>
      <c r="AA138" s="99" t="s">
        <v>1003</v>
      </c>
      <c r="AB138" s="102" t="s">
        <v>1004</v>
      </c>
      <c r="AC138" s="99" t="s">
        <v>1001</v>
      </c>
      <c r="AD138" s="99" t="s">
        <v>766</v>
      </c>
      <c r="AE138" s="99" t="s">
        <v>42</v>
      </c>
      <c r="AF138" s="99" t="s">
        <v>73</v>
      </c>
      <c r="AG138" s="106">
        <v>44777</v>
      </c>
      <c r="AH138" s="99" t="s">
        <v>1005</v>
      </c>
      <c r="AI138" s="107" t="s">
        <v>726</v>
      </c>
      <c r="AJ138" s="70" t="s">
        <v>4316</v>
      </c>
    </row>
    <row r="139" spans="1:36" x14ac:dyDescent="0.2">
      <c r="A139" s="12">
        <v>5139</v>
      </c>
      <c r="B139" s="12"/>
      <c r="C139" s="12"/>
      <c r="D139" s="25" t="s">
        <v>31</v>
      </c>
      <c r="E139" s="4" t="s">
        <v>4710</v>
      </c>
      <c r="F139" s="4"/>
      <c r="G139" s="4" t="s">
        <v>4269</v>
      </c>
      <c r="H139" s="14" t="s">
        <v>719</v>
      </c>
      <c r="I139" s="14" t="s">
        <v>997</v>
      </c>
      <c r="J139" s="25" t="s">
        <v>61</v>
      </c>
      <c r="K139" s="60" t="s">
        <v>1778</v>
      </c>
      <c r="L139" s="2" t="s">
        <v>4732</v>
      </c>
      <c r="M139" s="14" t="s">
        <v>1093</v>
      </c>
      <c r="N139" s="14" t="s">
        <v>4414</v>
      </c>
      <c r="O139" s="14" t="s">
        <v>1017</v>
      </c>
      <c r="P139" s="25" t="s">
        <v>1018</v>
      </c>
      <c r="Q139" s="14" t="s">
        <v>41</v>
      </c>
      <c r="R139" s="14" t="s">
        <v>42</v>
      </c>
      <c r="S139" s="14">
        <v>89434</v>
      </c>
      <c r="T139" s="14" t="s">
        <v>1779</v>
      </c>
      <c r="U139" s="50">
        <v>39.537645995166699</v>
      </c>
      <c r="V139" s="31">
        <v>-119.438986058471</v>
      </c>
      <c r="W139" s="52">
        <v>7000</v>
      </c>
      <c r="X139" s="52" t="str">
        <f>CONCATENATE(PackMod[[#This Row],[Production]]," ",PackMod[[#This Row],[Production Units]])</f>
        <v>20 GWh</v>
      </c>
      <c r="Y139" s="19">
        <v>20</v>
      </c>
      <c r="Z139" s="60" t="s">
        <v>1534</v>
      </c>
      <c r="AA139" s="14" t="s">
        <v>1780</v>
      </c>
      <c r="AB139" s="14" t="s">
        <v>1004</v>
      </c>
      <c r="AC139" s="14" t="s">
        <v>1011</v>
      </c>
      <c r="AD139" s="14" t="s">
        <v>405</v>
      </c>
      <c r="AE139" s="14" t="s">
        <v>42</v>
      </c>
      <c r="AF139" s="14" t="s">
        <v>49</v>
      </c>
      <c r="AG139" s="15">
        <v>44766</v>
      </c>
      <c r="AH139" s="14" t="s">
        <v>1781</v>
      </c>
      <c r="AI139" s="54" t="s">
        <v>1782</v>
      </c>
      <c r="AJ139" s="2" t="s">
        <v>4316</v>
      </c>
    </row>
    <row r="140" spans="1:36" x14ac:dyDescent="0.2">
      <c r="A140" s="12">
        <v>5140</v>
      </c>
      <c r="B140" s="12"/>
      <c r="C140" s="12"/>
      <c r="D140" s="25" t="s">
        <v>31</v>
      </c>
      <c r="E140" s="4" t="s">
        <v>4710</v>
      </c>
      <c r="F140" s="4"/>
      <c r="G140" s="4" t="s">
        <v>4269</v>
      </c>
      <c r="H140" s="14" t="s">
        <v>719</v>
      </c>
      <c r="I140" s="14" t="s">
        <v>997</v>
      </c>
      <c r="J140" s="25" t="s">
        <v>61</v>
      </c>
      <c r="K140" s="60" t="s">
        <v>1778</v>
      </c>
      <c r="L140" s="2" t="s">
        <v>4732</v>
      </c>
      <c r="M140" s="2" t="s">
        <v>4734</v>
      </c>
      <c r="N140" s="14" t="s">
        <v>4414</v>
      </c>
      <c r="O140" s="14" t="s">
        <v>1017</v>
      </c>
      <c r="P140" s="25" t="s">
        <v>1018</v>
      </c>
      <c r="Q140" s="14" t="s">
        <v>41</v>
      </c>
      <c r="R140" s="14" t="s">
        <v>42</v>
      </c>
      <c r="S140" s="14">
        <v>89434</v>
      </c>
      <c r="T140" s="14" t="s">
        <v>1779</v>
      </c>
      <c r="U140" s="50">
        <v>39.537645995166699</v>
      </c>
      <c r="V140" s="51">
        <v>-119.438986058471</v>
      </c>
      <c r="W140" s="52">
        <v>7000</v>
      </c>
      <c r="X140" s="52" t="str">
        <f>CONCATENATE(PackMod[[#This Row],[Production]]," ",PackMod[[#This Row],[Production Units]])</f>
        <v>20 GWh</v>
      </c>
      <c r="Y140" s="19">
        <v>20</v>
      </c>
      <c r="Z140" s="60" t="s">
        <v>1534</v>
      </c>
      <c r="AA140" s="14" t="s">
        <v>1780</v>
      </c>
      <c r="AB140" s="14" t="s">
        <v>1004</v>
      </c>
      <c r="AC140" s="14" t="s">
        <v>1011</v>
      </c>
      <c r="AD140" s="14" t="s">
        <v>405</v>
      </c>
      <c r="AE140" s="14" t="s">
        <v>42</v>
      </c>
      <c r="AF140" s="14" t="s">
        <v>49</v>
      </c>
      <c r="AG140" s="15">
        <v>44766</v>
      </c>
      <c r="AH140" s="14" t="s">
        <v>1781</v>
      </c>
      <c r="AI140" s="54" t="s">
        <v>1782</v>
      </c>
      <c r="AJ140" s="2" t="s">
        <v>4316</v>
      </c>
    </row>
    <row r="141" spans="1:36" x14ac:dyDescent="0.2">
      <c r="A141" s="12">
        <v>5141</v>
      </c>
      <c r="B141" s="12"/>
      <c r="C141" s="12"/>
      <c r="D141" s="25" t="s">
        <v>31</v>
      </c>
      <c r="E141" s="4" t="s">
        <v>4710</v>
      </c>
      <c r="F141" s="4"/>
      <c r="G141" s="4" t="s">
        <v>4269</v>
      </c>
      <c r="H141" s="14" t="s">
        <v>719</v>
      </c>
      <c r="I141" s="14" t="s">
        <v>1783</v>
      </c>
      <c r="J141" s="25" t="s">
        <v>61</v>
      </c>
      <c r="K141" s="14" t="s">
        <v>1784</v>
      </c>
      <c r="L141" s="2" t="s">
        <v>4732</v>
      </c>
      <c r="M141" s="14" t="s">
        <v>1093</v>
      </c>
      <c r="N141" s="14" t="s">
        <v>4488</v>
      </c>
      <c r="O141" s="14" t="s">
        <v>1786</v>
      </c>
      <c r="P141" s="25" t="s">
        <v>1787</v>
      </c>
      <c r="Q141" s="14" t="s">
        <v>938</v>
      </c>
      <c r="R141" s="14" t="s">
        <v>42</v>
      </c>
      <c r="S141" s="14">
        <v>32771</v>
      </c>
      <c r="T141" s="14" t="s">
        <v>1788</v>
      </c>
      <c r="U141" s="50">
        <v>28.809553698485601</v>
      </c>
      <c r="V141" s="51">
        <v>-81.317012245256393</v>
      </c>
      <c r="W141" s="52">
        <v>30</v>
      </c>
      <c r="X141" s="52" t="str">
        <f>CONCATENATE(PackMod[[#This Row],[Production]]," ",PackMod[[#This Row],[Production Units]])</f>
        <v xml:space="preserve"> </v>
      </c>
      <c r="Y141" s="19"/>
      <c r="Z141" s="59"/>
      <c r="AA141" s="14" t="s">
        <v>1784</v>
      </c>
      <c r="AB141" s="14" t="s">
        <v>1785</v>
      </c>
      <c r="AC141" s="14" t="s">
        <v>1787</v>
      </c>
      <c r="AD141" s="14" t="s">
        <v>938</v>
      </c>
      <c r="AE141" s="14" t="s">
        <v>42</v>
      </c>
      <c r="AF141" s="14" t="s">
        <v>49</v>
      </c>
      <c r="AG141" s="15">
        <v>44766</v>
      </c>
      <c r="AH141" s="14" t="s">
        <v>1255</v>
      </c>
      <c r="AI141" s="54" t="s">
        <v>1789</v>
      </c>
      <c r="AJ141" s="2" t="s">
        <v>4316</v>
      </c>
    </row>
    <row r="142" spans="1:36" x14ac:dyDescent="0.2">
      <c r="A142" s="12">
        <v>5142</v>
      </c>
      <c r="B142" s="12"/>
      <c r="C142" s="12"/>
      <c r="D142" s="55" t="s">
        <v>31</v>
      </c>
      <c r="E142" s="4" t="s">
        <v>4710</v>
      </c>
      <c r="F142" s="11"/>
      <c r="G142" s="4" t="s">
        <v>4269</v>
      </c>
      <c r="H142" s="34" t="s">
        <v>719</v>
      </c>
      <c r="I142" s="34" t="s">
        <v>1790</v>
      </c>
      <c r="J142" s="55" t="s">
        <v>61</v>
      </c>
      <c r="K142" s="34" t="s">
        <v>1790</v>
      </c>
      <c r="L142" s="2" t="s">
        <v>4732</v>
      </c>
      <c r="M142" s="34" t="s">
        <v>1093</v>
      </c>
      <c r="N142" s="34" t="s">
        <v>4489</v>
      </c>
      <c r="O142" s="34" t="s">
        <v>1792</v>
      </c>
      <c r="P142" s="55" t="s">
        <v>1196</v>
      </c>
      <c r="Q142" s="34" t="s">
        <v>405</v>
      </c>
      <c r="R142" s="34" t="s">
        <v>42</v>
      </c>
      <c r="S142" s="34">
        <v>90670</v>
      </c>
      <c r="T142" s="34" t="s">
        <v>1793</v>
      </c>
      <c r="U142" s="56">
        <v>33.94</v>
      </c>
      <c r="V142" s="56">
        <v>-118.07</v>
      </c>
      <c r="W142" s="56">
        <v>1000</v>
      </c>
      <c r="X142" s="110" t="str">
        <f>CONCATENATE(PackMod[[#This Row],[Production]]," ",PackMod[[#This Row],[Production Units]])</f>
        <v>25.6 Volts</v>
      </c>
      <c r="Y142" s="56">
        <v>25.6</v>
      </c>
      <c r="Z142" s="34" t="s">
        <v>1796</v>
      </c>
      <c r="AA142" s="34" t="s">
        <v>1790</v>
      </c>
      <c r="AB142" s="34" t="s">
        <v>1791</v>
      </c>
      <c r="AC142" s="34" t="s">
        <v>1196</v>
      </c>
      <c r="AD142" s="34" t="s">
        <v>405</v>
      </c>
      <c r="AE142" s="34" t="s">
        <v>42</v>
      </c>
      <c r="AF142" s="34" t="s">
        <v>73</v>
      </c>
      <c r="AG142" s="57">
        <v>44774</v>
      </c>
      <c r="AH142" s="34" t="s">
        <v>1794</v>
      </c>
      <c r="AI142" s="58" t="s">
        <v>1795</v>
      </c>
      <c r="AJ142" s="2" t="s">
        <v>4316</v>
      </c>
    </row>
    <row r="143" spans="1:36" x14ac:dyDescent="0.2">
      <c r="A143" s="12">
        <v>5143</v>
      </c>
      <c r="B143" s="12"/>
      <c r="C143" s="12"/>
      <c r="D143" s="25" t="s">
        <v>31</v>
      </c>
      <c r="E143" s="4" t="s">
        <v>4710</v>
      </c>
      <c r="F143" s="4"/>
      <c r="G143" s="4" t="s">
        <v>4269</v>
      </c>
      <c r="H143" s="14" t="s">
        <v>719</v>
      </c>
      <c r="I143" s="14" t="s">
        <v>1797</v>
      </c>
      <c r="J143" s="25" t="s">
        <v>61</v>
      </c>
      <c r="K143" s="14" t="s">
        <v>1797</v>
      </c>
      <c r="L143" s="2" t="s">
        <v>4732</v>
      </c>
      <c r="M143" s="14" t="s">
        <v>1093</v>
      </c>
      <c r="N143" s="14" t="s">
        <v>4490</v>
      </c>
      <c r="O143" s="14" t="s">
        <v>1799</v>
      </c>
      <c r="P143" s="25" t="s">
        <v>91</v>
      </c>
      <c r="Q143" s="14" t="s">
        <v>25</v>
      </c>
      <c r="R143" s="14" t="s">
        <v>66</v>
      </c>
      <c r="S143" s="14" t="s">
        <v>1800</v>
      </c>
      <c r="T143" s="14" t="s">
        <v>1801</v>
      </c>
      <c r="U143" s="50">
        <v>46.802972955208297</v>
      </c>
      <c r="V143" s="51">
        <v>-71.251161519520394</v>
      </c>
      <c r="W143" s="19"/>
      <c r="X143" s="19" t="str">
        <f>CONCATENATE(PackMod[[#This Row],[Production]]," ",PackMod[[#This Row],[Production Units]])</f>
        <v xml:space="preserve"> </v>
      </c>
      <c r="Y143" s="19"/>
      <c r="Z143" s="59"/>
      <c r="AA143" s="14" t="s">
        <v>1802</v>
      </c>
      <c r="AB143" s="14" t="s">
        <v>1798</v>
      </c>
      <c r="AC143" s="14" t="s">
        <v>91</v>
      </c>
      <c r="AD143" s="14" t="s">
        <v>25</v>
      </c>
      <c r="AE143" s="14" t="s">
        <v>66</v>
      </c>
      <c r="AF143" s="14" t="s">
        <v>1079</v>
      </c>
      <c r="AG143" s="15">
        <v>44420</v>
      </c>
      <c r="AH143" s="14" t="s">
        <v>1803</v>
      </c>
      <c r="AI143" s="54" t="s">
        <v>1804</v>
      </c>
      <c r="AJ143" s="2" t="s">
        <v>4316</v>
      </c>
    </row>
    <row r="144" spans="1:36" x14ac:dyDescent="0.2">
      <c r="A144" s="12">
        <v>5144</v>
      </c>
      <c r="B144" s="12"/>
      <c r="C144" s="12"/>
      <c r="D144" s="25" t="s">
        <v>31</v>
      </c>
      <c r="E144" s="4" t="s">
        <v>4710</v>
      </c>
      <c r="F144" s="4"/>
      <c r="G144" s="4" t="s">
        <v>4269</v>
      </c>
      <c r="H144" s="14" t="s">
        <v>719</v>
      </c>
      <c r="I144" s="14" t="s">
        <v>1805</v>
      </c>
      <c r="J144" s="25" t="s">
        <v>61</v>
      </c>
      <c r="K144" s="14" t="s">
        <v>1805</v>
      </c>
      <c r="L144" s="2" t="s">
        <v>4731</v>
      </c>
      <c r="M144" s="14" t="s">
        <v>1499</v>
      </c>
      <c r="N144" s="14" t="s">
        <v>4491</v>
      </c>
      <c r="O144" s="14" t="s">
        <v>1807</v>
      </c>
      <c r="P144" s="25" t="s">
        <v>1808</v>
      </c>
      <c r="Q144" s="14" t="s">
        <v>405</v>
      </c>
      <c r="R144" s="14" t="s">
        <v>42</v>
      </c>
      <c r="S144" s="14">
        <v>92688</v>
      </c>
      <c r="T144" s="14" t="s">
        <v>1809</v>
      </c>
      <c r="U144" s="50">
        <v>33.637099394388102</v>
      </c>
      <c r="V144" s="51">
        <v>-117.602319545141</v>
      </c>
      <c r="W144" s="52">
        <v>75</v>
      </c>
      <c r="X144" s="52" t="str">
        <f>CONCATENATE(PackMod[[#This Row],[Production]]," ",PackMod[[#This Row],[Production Units]])</f>
        <v xml:space="preserve"> </v>
      </c>
      <c r="Y144" s="19"/>
      <c r="Z144" s="14"/>
      <c r="AA144" s="14" t="s">
        <v>1810</v>
      </c>
      <c r="AB144" s="14" t="s">
        <v>1811</v>
      </c>
      <c r="AC144" s="14" t="s">
        <v>1808</v>
      </c>
      <c r="AD144" s="14" t="s">
        <v>405</v>
      </c>
      <c r="AE144" s="14" t="s">
        <v>42</v>
      </c>
      <c r="AF144" s="14" t="s">
        <v>49</v>
      </c>
      <c r="AG144" s="15">
        <v>44766</v>
      </c>
      <c r="AH144" s="14" t="s">
        <v>1255</v>
      </c>
      <c r="AI144" s="54" t="s">
        <v>1812</v>
      </c>
      <c r="AJ144" s="2" t="s">
        <v>4316</v>
      </c>
    </row>
    <row r="145" spans="1:36" x14ac:dyDescent="0.2">
      <c r="A145" s="12">
        <v>5145</v>
      </c>
      <c r="B145" s="12"/>
      <c r="C145" s="12"/>
      <c r="D145" s="25" t="s">
        <v>31</v>
      </c>
      <c r="E145" s="4" t="s">
        <v>4710</v>
      </c>
      <c r="F145" s="4"/>
      <c r="G145" s="4" t="s">
        <v>4269</v>
      </c>
      <c r="H145" s="14" t="s">
        <v>719</v>
      </c>
      <c r="I145" s="14" t="s">
        <v>1813</v>
      </c>
      <c r="J145" s="25" t="s">
        <v>61</v>
      </c>
      <c r="K145" s="14" t="s">
        <v>1813</v>
      </c>
      <c r="L145" s="2" t="s">
        <v>4732</v>
      </c>
      <c r="M145" s="14" t="s">
        <v>1093</v>
      </c>
      <c r="N145" s="14" t="s">
        <v>4492</v>
      </c>
      <c r="O145" s="14" t="s">
        <v>1815</v>
      </c>
      <c r="P145" s="25" t="s">
        <v>1816</v>
      </c>
      <c r="Q145" s="14" t="s">
        <v>511</v>
      </c>
      <c r="R145" s="14" t="s">
        <v>42</v>
      </c>
      <c r="S145" s="14">
        <v>15212</v>
      </c>
      <c r="T145" s="14" t="s">
        <v>1817</v>
      </c>
      <c r="U145" s="50">
        <v>40.448261170753</v>
      </c>
      <c r="V145" s="51">
        <v>-80.003139601883902</v>
      </c>
      <c r="W145" s="52">
        <v>300</v>
      </c>
      <c r="X145" s="52" t="str">
        <f>CONCATENATE(PackMod[[#This Row],[Production]]," ",PackMod[[#This Row],[Production Units]])</f>
        <v xml:space="preserve"> </v>
      </c>
      <c r="Y145" s="19"/>
      <c r="Z145" s="14"/>
      <c r="AA145" s="14" t="s">
        <v>1813</v>
      </c>
      <c r="AB145" s="14" t="s">
        <v>1814</v>
      </c>
      <c r="AC145" s="14" t="s">
        <v>1816</v>
      </c>
      <c r="AD145" s="14" t="s">
        <v>511</v>
      </c>
      <c r="AE145" s="14" t="s">
        <v>42</v>
      </c>
      <c r="AF145" s="14" t="s">
        <v>1079</v>
      </c>
      <c r="AG145" s="15">
        <v>44420</v>
      </c>
      <c r="AH145" s="14" t="s">
        <v>1818</v>
      </c>
      <c r="AI145" s="54" t="s">
        <v>1819</v>
      </c>
      <c r="AJ145" s="2" t="s">
        <v>4316</v>
      </c>
    </row>
    <row r="146" spans="1:36" x14ac:dyDescent="0.2">
      <c r="A146" s="12">
        <v>5146</v>
      </c>
      <c r="B146" s="12"/>
      <c r="C146" s="12"/>
      <c r="D146" s="25" t="s">
        <v>31</v>
      </c>
      <c r="E146" s="4" t="s">
        <v>4710</v>
      </c>
      <c r="F146" s="4"/>
      <c r="G146" s="4" t="s">
        <v>4269</v>
      </c>
      <c r="H146" s="14" t="s">
        <v>719</v>
      </c>
      <c r="I146" s="34" t="s">
        <v>1049</v>
      </c>
      <c r="J146" s="25" t="s">
        <v>61</v>
      </c>
      <c r="K146" s="14" t="s">
        <v>1050</v>
      </c>
      <c r="L146" s="2" t="s">
        <v>4731</v>
      </c>
      <c r="M146" s="14" t="s">
        <v>1499</v>
      </c>
      <c r="N146" s="14" t="s">
        <v>4416</v>
      </c>
      <c r="O146" s="14" t="s">
        <v>1820</v>
      </c>
      <c r="P146" s="25" t="s">
        <v>1053</v>
      </c>
      <c r="Q146" s="14" t="s">
        <v>130</v>
      </c>
      <c r="R146" s="14" t="s">
        <v>42</v>
      </c>
      <c r="S146" s="14">
        <v>48640</v>
      </c>
      <c r="T146" s="14" t="s">
        <v>1054</v>
      </c>
      <c r="U146" s="50">
        <v>43.605437468755703</v>
      </c>
      <c r="V146" s="51">
        <v>-84.207996060187597</v>
      </c>
      <c r="W146" s="52">
        <v>265</v>
      </c>
      <c r="X146" s="52" t="str">
        <f>CONCATENATE(PackMod[[#This Row],[Production]]," ",PackMod[[#This Row],[Production Units]])</f>
        <v>600 MWh/yr</v>
      </c>
      <c r="Y146" s="19">
        <v>600</v>
      </c>
      <c r="Z146" s="14" t="s">
        <v>759</v>
      </c>
      <c r="AA146" s="14" t="s">
        <v>1821</v>
      </c>
      <c r="AB146" s="14" t="s">
        <v>1051</v>
      </c>
      <c r="AC146" s="14" t="s">
        <v>1053</v>
      </c>
      <c r="AD146" s="14" t="s">
        <v>130</v>
      </c>
      <c r="AE146" s="14" t="s">
        <v>42</v>
      </c>
      <c r="AF146" s="14" t="s">
        <v>49</v>
      </c>
      <c r="AG146" s="15">
        <v>44780</v>
      </c>
      <c r="AH146" s="14" t="s">
        <v>1822</v>
      </c>
      <c r="AI146" s="54" t="s">
        <v>1499</v>
      </c>
      <c r="AJ146" s="2" t="s">
        <v>4316</v>
      </c>
    </row>
    <row r="147" spans="1:36" x14ac:dyDescent="0.2">
      <c r="A147" s="12">
        <v>5147</v>
      </c>
      <c r="B147" s="12"/>
      <c r="C147" s="12"/>
      <c r="D147" s="25" t="s">
        <v>31</v>
      </c>
      <c r="E147" s="4" t="s">
        <v>4710</v>
      </c>
      <c r="F147" s="4"/>
      <c r="G147" s="4" t="s">
        <v>4269</v>
      </c>
      <c r="H147" s="14" t="s">
        <v>719</v>
      </c>
      <c r="I147" s="34" t="s">
        <v>1049</v>
      </c>
      <c r="J147" s="25" t="s">
        <v>61</v>
      </c>
      <c r="K147" s="14" t="s">
        <v>1050</v>
      </c>
      <c r="L147" s="2" t="s">
        <v>4731</v>
      </c>
      <c r="M147" s="14" t="s">
        <v>1823</v>
      </c>
      <c r="N147" s="14" t="s">
        <v>4416</v>
      </c>
      <c r="O147" s="14" t="s">
        <v>1820</v>
      </c>
      <c r="P147" s="25" t="s">
        <v>1053</v>
      </c>
      <c r="Q147" s="14" t="s">
        <v>130</v>
      </c>
      <c r="R147" s="14" t="s">
        <v>42</v>
      </c>
      <c r="S147" s="14">
        <v>48640</v>
      </c>
      <c r="T147" s="14" t="s">
        <v>1054</v>
      </c>
      <c r="U147" s="50">
        <v>43.605437468755703</v>
      </c>
      <c r="V147" s="51">
        <v>-84.207996060187597</v>
      </c>
      <c r="W147" s="52">
        <v>265</v>
      </c>
      <c r="X147" s="52" t="str">
        <f>CONCATENATE(PackMod[[#This Row],[Production]]," ",PackMod[[#This Row],[Production Units]])</f>
        <v>600 MWh/yr</v>
      </c>
      <c r="Y147" s="19">
        <v>600</v>
      </c>
      <c r="Z147" s="14" t="s">
        <v>759</v>
      </c>
      <c r="AA147" s="14" t="s">
        <v>1821</v>
      </c>
      <c r="AB147" s="14" t="s">
        <v>1051</v>
      </c>
      <c r="AC147" s="14" t="s">
        <v>1053</v>
      </c>
      <c r="AD147" s="14" t="s">
        <v>130</v>
      </c>
      <c r="AE147" s="14" t="s">
        <v>42</v>
      </c>
      <c r="AF147" s="14" t="s">
        <v>49</v>
      </c>
      <c r="AG147" s="15">
        <v>44780</v>
      </c>
      <c r="AH147" s="14" t="s">
        <v>1822</v>
      </c>
      <c r="AI147" s="54" t="s">
        <v>1824</v>
      </c>
      <c r="AJ147" s="2" t="s">
        <v>4316</v>
      </c>
    </row>
    <row r="148" spans="1:36" x14ac:dyDescent="0.2">
      <c r="A148" s="12">
        <v>5148</v>
      </c>
      <c r="B148" s="12"/>
      <c r="C148" s="12"/>
      <c r="D148" s="25" t="s">
        <v>31</v>
      </c>
      <c r="E148" s="4" t="s">
        <v>4710</v>
      </c>
      <c r="F148" s="4"/>
      <c r="G148" s="4" t="s">
        <v>4269</v>
      </c>
      <c r="H148" s="14" t="s">
        <v>719</v>
      </c>
      <c r="I148" s="34" t="s">
        <v>1049</v>
      </c>
      <c r="J148" s="55" t="s">
        <v>61</v>
      </c>
      <c r="K148" s="14" t="s">
        <v>1050</v>
      </c>
      <c r="L148" s="2" t="s">
        <v>4732</v>
      </c>
      <c r="M148" s="2" t="s">
        <v>4733</v>
      </c>
      <c r="N148" s="34" t="s">
        <v>4416</v>
      </c>
      <c r="O148" s="14" t="s">
        <v>1052</v>
      </c>
      <c r="P148" s="25" t="s">
        <v>1053</v>
      </c>
      <c r="Q148" s="14" t="s">
        <v>130</v>
      </c>
      <c r="R148" s="14" t="s">
        <v>42</v>
      </c>
      <c r="S148" s="14">
        <v>48640</v>
      </c>
      <c r="T148" s="61" t="s">
        <v>1054</v>
      </c>
      <c r="U148" s="50">
        <v>43.6053908558237</v>
      </c>
      <c r="V148" s="51">
        <v>-84.207910228618701</v>
      </c>
      <c r="W148" s="52">
        <v>265</v>
      </c>
      <c r="X148" s="52" t="str">
        <f>CONCATENATE(PackMod[[#This Row],[Production]]," ",PackMod[[#This Row],[Production Units]])</f>
        <v>600 MWh/yr</v>
      </c>
      <c r="Y148" s="19">
        <v>600</v>
      </c>
      <c r="Z148" s="14" t="s">
        <v>759</v>
      </c>
      <c r="AA148" s="14" t="s">
        <v>1055</v>
      </c>
      <c r="AB148" s="14" t="s">
        <v>1051</v>
      </c>
      <c r="AC148" s="14" t="s">
        <v>1053</v>
      </c>
      <c r="AD148" s="14" t="s">
        <v>130</v>
      </c>
      <c r="AE148" s="14" t="s">
        <v>42</v>
      </c>
      <c r="AF148" s="14" t="s">
        <v>49</v>
      </c>
      <c r="AG148" s="15">
        <v>44780</v>
      </c>
      <c r="AH148" s="14" t="s">
        <v>1825</v>
      </c>
      <c r="AI148" s="54"/>
      <c r="AJ148" s="2" t="s">
        <v>4316</v>
      </c>
    </row>
    <row r="149" spans="1:36" x14ac:dyDescent="0.2">
      <c r="A149" s="12">
        <v>5149</v>
      </c>
      <c r="B149" s="12"/>
      <c r="C149" s="12"/>
      <c r="D149" s="25" t="s">
        <v>31</v>
      </c>
      <c r="E149" s="4" t="s">
        <v>4710</v>
      </c>
      <c r="F149" s="4"/>
      <c r="G149" s="4" t="s">
        <v>4269</v>
      </c>
      <c r="H149" s="14" t="s">
        <v>719</v>
      </c>
      <c r="I149" s="34" t="s">
        <v>1049</v>
      </c>
      <c r="J149" s="55" t="s">
        <v>61</v>
      </c>
      <c r="K149" s="14" t="s">
        <v>1050</v>
      </c>
      <c r="L149" s="2" t="s">
        <v>4732</v>
      </c>
      <c r="M149" s="14" t="s">
        <v>1093</v>
      </c>
      <c r="N149" s="34" t="s">
        <v>4416</v>
      </c>
      <c r="O149" s="14" t="s">
        <v>1052</v>
      </c>
      <c r="P149" s="25" t="s">
        <v>1053</v>
      </c>
      <c r="Q149" s="14" t="s">
        <v>130</v>
      </c>
      <c r="R149" s="14" t="s">
        <v>42</v>
      </c>
      <c r="S149" s="14">
        <v>48640</v>
      </c>
      <c r="T149" s="61" t="s">
        <v>1054</v>
      </c>
      <c r="U149" s="50">
        <v>43.6053908558237</v>
      </c>
      <c r="V149" s="51">
        <v>-84.207910228618701</v>
      </c>
      <c r="W149" s="52">
        <v>265</v>
      </c>
      <c r="X149" s="52" t="str">
        <f>CONCATENATE(PackMod[[#This Row],[Production]]," ",PackMod[[#This Row],[Production Units]])</f>
        <v>600 MWh/yr</v>
      </c>
      <c r="Y149" s="19">
        <v>600</v>
      </c>
      <c r="Z149" s="14" t="s">
        <v>759</v>
      </c>
      <c r="AA149" s="14" t="s">
        <v>1055</v>
      </c>
      <c r="AB149" s="14" t="s">
        <v>1051</v>
      </c>
      <c r="AC149" s="14" t="s">
        <v>1053</v>
      </c>
      <c r="AD149" s="14" t="s">
        <v>130</v>
      </c>
      <c r="AE149" s="14" t="s">
        <v>42</v>
      </c>
      <c r="AF149" s="14" t="s">
        <v>49</v>
      </c>
      <c r="AG149" s="15">
        <v>44780</v>
      </c>
      <c r="AH149" s="14" t="s">
        <v>1826</v>
      </c>
      <c r="AI149" s="54"/>
      <c r="AJ149" s="2" t="s">
        <v>4316</v>
      </c>
    </row>
    <row r="150" spans="1:36" x14ac:dyDescent="0.2">
      <c r="A150" s="12">
        <v>5150</v>
      </c>
      <c r="B150" s="12"/>
      <c r="C150" s="12"/>
      <c r="D150" s="25" t="s">
        <v>31</v>
      </c>
      <c r="E150" s="4" t="s">
        <v>4710</v>
      </c>
      <c r="F150" s="4"/>
      <c r="G150" s="4" t="s">
        <v>4269</v>
      </c>
      <c r="H150" s="14" t="s">
        <v>719</v>
      </c>
      <c r="I150" s="34" t="s">
        <v>1049</v>
      </c>
      <c r="J150" s="55" t="s">
        <v>61</v>
      </c>
      <c r="K150" s="14" t="s">
        <v>1050</v>
      </c>
      <c r="L150" s="2" t="s">
        <v>4732</v>
      </c>
      <c r="M150" s="2" t="s">
        <v>4734</v>
      </c>
      <c r="N150" s="34" t="s">
        <v>4416</v>
      </c>
      <c r="O150" s="14" t="s">
        <v>1052</v>
      </c>
      <c r="P150" s="25" t="s">
        <v>1053</v>
      </c>
      <c r="Q150" s="14" t="s">
        <v>130</v>
      </c>
      <c r="R150" s="14" t="s">
        <v>42</v>
      </c>
      <c r="S150" s="14">
        <v>48640</v>
      </c>
      <c r="T150" s="61" t="s">
        <v>1054</v>
      </c>
      <c r="U150" s="50">
        <v>43.6053908558237</v>
      </c>
      <c r="V150" s="51">
        <v>-84.207910228618701</v>
      </c>
      <c r="W150" s="52">
        <v>265</v>
      </c>
      <c r="X150" s="52" t="str">
        <f>CONCATENATE(PackMod[[#This Row],[Production]]," ",PackMod[[#This Row],[Production Units]])</f>
        <v>600 MWh/yr</v>
      </c>
      <c r="Y150" s="19">
        <v>600</v>
      </c>
      <c r="Z150" s="14" t="s">
        <v>759</v>
      </c>
      <c r="AA150" s="14" t="s">
        <v>1055</v>
      </c>
      <c r="AB150" s="14" t="s">
        <v>1051</v>
      </c>
      <c r="AC150" s="14" t="s">
        <v>1053</v>
      </c>
      <c r="AD150" s="14" t="s">
        <v>130</v>
      </c>
      <c r="AE150" s="14" t="s">
        <v>42</v>
      </c>
      <c r="AF150" s="14" t="s">
        <v>49</v>
      </c>
      <c r="AG150" s="15">
        <v>44780</v>
      </c>
      <c r="AH150" s="14" t="s">
        <v>1826</v>
      </c>
      <c r="AI150" s="54"/>
      <c r="AJ150" s="2" t="s">
        <v>4316</v>
      </c>
    </row>
    <row r="151" spans="1:36" x14ac:dyDescent="0.2">
      <c r="A151" s="12">
        <v>5151</v>
      </c>
      <c r="B151" s="12"/>
      <c r="C151" s="12"/>
      <c r="D151" s="25" t="s">
        <v>31</v>
      </c>
      <c r="E151" s="4" t="s">
        <v>4710</v>
      </c>
      <c r="F151" s="4"/>
      <c r="G151" s="4" t="s">
        <v>4269</v>
      </c>
      <c r="H151" s="14" t="s">
        <v>719</v>
      </c>
      <c r="I151" s="14" t="s">
        <v>1827</v>
      </c>
      <c r="J151" s="25" t="s">
        <v>61</v>
      </c>
      <c r="K151" s="14" t="s">
        <v>1827</v>
      </c>
      <c r="L151" s="2" t="s">
        <v>4732</v>
      </c>
      <c r="M151" s="14" t="s">
        <v>1093</v>
      </c>
      <c r="N151" s="14" t="s">
        <v>4493</v>
      </c>
      <c r="O151" s="14" t="s">
        <v>1829</v>
      </c>
      <c r="P151" s="25" t="s">
        <v>1001</v>
      </c>
      <c r="Q151" s="14" t="s">
        <v>766</v>
      </c>
      <c r="R151" s="14" t="s">
        <v>42</v>
      </c>
      <c r="S151" s="14">
        <v>78744</v>
      </c>
      <c r="T151" s="14" t="s">
        <v>1830</v>
      </c>
      <c r="U151" s="50">
        <v>30.207217513738801</v>
      </c>
      <c r="V151" s="51">
        <v>-97.716093569546203</v>
      </c>
      <c r="W151" s="52">
        <v>20</v>
      </c>
      <c r="X151" s="52" t="str">
        <f>CONCATENATE(PackMod[[#This Row],[Production]]," ",PackMod[[#This Row],[Production Units]])</f>
        <v xml:space="preserve"> </v>
      </c>
      <c r="Y151" s="19"/>
      <c r="Z151" s="14"/>
      <c r="AA151" s="14" t="s">
        <v>1827</v>
      </c>
      <c r="AB151" s="14" t="s">
        <v>1828</v>
      </c>
      <c r="AC151" s="14" t="s">
        <v>1001</v>
      </c>
      <c r="AD151" s="14" t="s">
        <v>766</v>
      </c>
      <c r="AE151" s="14" t="s">
        <v>42</v>
      </c>
      <c r="AF151" s="14" t="s">
        <v>49</v>
      </c>
      <c r="AG151" s="15">
        <v>44774</v>
      </c>
      <c r="AH151" s="14" t="s">
        <v>1831</v>
      </c>
      <c r="AI151" s="54" t="s">
        <v>1832</v>
      </c>
      <c r="AJ151" s="2" t="s">
        <v>4316</v>
      </c>
    </row>
    <row r="152" spans="1:36" x14ac:dyDescent="0.2">
      <c r="A152" s="12">
        <v>5152</v>
      </c>
      <c r="B152" s="12"/>
      <c r="C152" s="12"/>
      <c r="D152" s="55" t="s">
        <v>31</v>
      </c>
      <c r="E152" s="4" t="s">
        <v>4710</v>
      </c>
      <c r="F152" s="11"/>
      <c r="G152" s="4" t="s">
        <v>4269</v>
      </c>
      <c r="H152" s="14" t="s">
        <v>719</v>
      </c>
      <c r="I152" s="34" t="s">
        <v>1833</v>
      </c>
      <c r="J152" s="55" t="s">
        <v>61</v>
      </c>
      <c r="K152" s="34" t="s">
        <v>1833</v>
      </c>
      <c r="L152" s="2" t="s">
        <v>4732</v>
      </c>
      <c r="M152" s="34" t="s">
        <v>1093</v>
      </c>
      <c r="N152" s="34" t="s">
        <v>4494</v>
      </c>
      <c r="O152" s="34" t="s">
        <v>1835</v>
      </c>
      <c r="P152" s="55" t="s">
        <v>929</v>
      </c>
      <c r="Q152" s="34" t="s">
        <v>130</v>
      </c>
      <c r="R152" s="34" t="s">
        <v>42</v>
      </c>
      <c r="S152" s="34">
        <v>48103</v>
      </c>
      <c r="T152" s="34" t="s">
        <v>1836</v>
      </c>
      <c r="U152" s="56">
        <v>42.28</v>
      </c>
      <c r="V152" s="56">
        <v>-83.74</v>
      </c>
      <c r="W152" s="56">
        <v>6</v>
      </c>
      <c r="X152" s="110" t="str">
        <f>CONCATENATE(PackMod[[#This Row],[Production]]," ",PackMod[[#This Row],[Production Units]])</f>
        <v xml:space="preserve"> </v>
      </c>
      <c r="Y152" s="56"/>
      <c r="Z152" s="34"/>
      <c r="AA152" s="34" t="s">
        <v>1833</v>
      </c>
      <c r="AB152" s="34" t="s">
        <v>1834</v>
      </c>
      <c r="AC152" s="34" t="s">
        <v>929</v>
      </c>
      <c r="AD152" s="34" t="s">
        <v>130</v>
      </c>
      <c r="AE152" s="34" t="s">
        <v>42</v>
      </c>
      <c r="AF152" s="34" t="s">
        <v>73</v>
      </c>
      <c r="AG152" s="57">
        <v>44774</v>
      </c>
      <c r="AH152" s="34" t="s">
        <v>1837</v>
      </c>
      <c r="AI152" s="58" t="s">
        <v>1838</v>
      </c>
      <c r="AJ152" s="2" t="s">
        <v>4316</v>
      </c>
    </row>
    <row r="153" spans="1:36" x14ac:dyDescent="0.2">
      <c r="A153" s="12">
        <v>5153</v>
      </c>
      <c r="B153" s="12"/>
      <c r="C153" s="12"/>
      <c r="D153" s="55" t="s">
        <v>31</v>
      </c>
      <c r="E153" s="4" t="s">
        <v>4710</v>
      </c>
      <c r="F153" s="11"/>
      <c r="G153" s="4" t="s">
        <v>4269</v>
      </c>
      <c r="H153" s="14" t="s">
        <v>719</v>
      </c>
      <c r="I153" s="34" t="s">
        <v>1839</v>
      </c>
      <c r="J153" s="55" t="s">
        <v>61</v>
      </c>
      <c r="K153" s="34" t="s">
        <v>1839</v>
      </c>
      <c r="L153" s="2" t="s">
        <v>4732</v>
      </c>
      <c r="M153" s="34" t="s">
        <v>1093</v>
      </c>
      <c r="N153" s="34" t="s">
        <v>4495</v>
      </c>
      <c r="O153" s="34" t="s">
        <v>1841</v>
      </c>
      <c r="P153" s="55" t="s">
        <v>1842</v>
      </c>
      <c r="Q153" s="34" t="s">
        <v>325</v>
      </c>
      <c r="R153" s="34" t="s">
        <v>42</v>
      </c>
      <c r="S153" s="34">
        <v>60108</v>
      </c>
      <c r="T153" s="34" t="s">
        <v>1843</v>
      </c>
      <c r="U153" s="56">
        <v>41.9482</v>
      </c>
      <c r="V153" s="62">
        <v>-88.123900000000006</v>
      </c>
      <c r="W153" s="56">
        <v>75</v>
      </c>
      <c r="X153" s="110" t="str">
        <f>CONCATENATE(PackMod[[#This Row],[Production]]," ",PackMod[[#This Row],[Production Units]])</f>
        <v xml:space="preserve"> </v>
      </c>
      <c r="Y153" s="56"/>
      <c r="Z153" s="34"/>
      <c r="AA153" s="34" t="s">
        <v>1839</v>
      </c>
      <c r="AB153" s="34" t="s">
        <v>1840</v>
      </c>
      <c r="AC153" s="34" t="s">
        <v>1844</v>
      </c>
      <c r="AD153" s="34" t="s">
        <v>325</v>
      </c>
      <c r="AE153" s="34" t="s">
        <v>42</v>
      </c>
      <c r="AF153" s="34" t="s">
        <v>1079</v>
      </c>
      <c r="AG153" s="57">
        <v>44420</v>
      </c>
      <c r="AH153" s="34" t="s">
        <v>1845</v>
      </c>
      <c r="AI153" s="58" t="s">
        <v>1846</v>
      </c>
      <c r="AJ153" s="2" t="s">
        <v>4316</v>
      </c>
    </row>
  </sheetData>
  <phoneticPr fontId="4" type="noConversion"/>
  <hyperlinks>
    <hyperlink ref="AB122" r:id="rId1" display="vale.com" xr:uid="{563868E1-5CF3-4D26-9487-B144CBE346ED}"/>
    <hyperlink ref="N34" r:id="rId2" display="www.coreshelltech.com" xr:uid="{AF2ED117-A4AF-4AB4-806B-EF69DB8DB8F3}"/>
    <hyperlink ref="AB34" r:id="rId3" xr:uid="{E608E33B-26A7-493E-A912-361A9E131B3F}"/>
    <hyperlink ref="I129" r:id="rId4" xr:uid="{67469B5F-368B-43B2-8F29-DCB502AA841F}"/>
    <hyperlink ref="K129" r:id="rId5" xr:uid="{727BCDC6-1EA0-4923-8876-3B5C0D5D7873}"/>
    <hyperlink ref="N129" r:id="rId6" display="www.sparkz.energy" xr:uid="{55E40F8F-8C08-40DC-A48D-352025DDF351}"/>
    <hyperlink ref="AB129" r:id="rId7" xr:uid="{1AC4CEF2-9F54-4B87-8CD0-5CF1E5325BD8}"/>
    <hyperlink ref="N108" r:id="rId8" display="www.polyplus.com" xr:uid="{D53171C1-8AA9-4CFD-A4C0-148543EA38E2}"/>
    <hyperlink ref="T108" r:id="rId9" xr:uid="{2C0DEECD-C2D3-4CEC-A8D5-8DE498AE26E0}"/>
    <hyperlink ref="AB108" r:id="rId10" xr:uid="{8A0C100D-3A8D-44A1-93C3-A4334D81EBD0}"/>
    <hyperlink ref="N71" r:id="rId11" display="www.highpowertech.com" xr:uid="{295CB848-2634-4E11-89E7-6392823D5748}"/>
    <hyperlink ref="T71" r:id="rId12" display="(844) 948-3076" xr:uid="{2612C9A8-017C-4828-9336-F169807AA2BC}"/>
    <hyperlink ref="AB83" r:id="rId13" xr:uid="{55278399-6E82-4B74-86C1-BE698D7AEE47}"/>
    <hyperlink ref="N138" r:id="rId14" display="www.tesla.com/gigafactory" xr:uid="{6345B399-C330-47C7-860B-07204FDC83E1}"/>
    <hyperlink ref="N66" r:id="rId15" display="www.ford.com" xr:uid="{4ECD3350-27AB-4A3A-8064-CE95C27E1A5D}"/>
    <hyperlink ref="AB66" r:id="rId16" xr:uid="{19CCDBC8-8B0D-4D45-9097-9C80F656C197}"/>
    <hyperlink ref="N94" r:id="rId17" display="www.im3ny.com" xr:uid="{7B61B931-B6F8-4339-8F4D-9FFE575C6627}"/>
    <hyperlink ref="T94" r:id="rId18" xr:uid="{5C0B5067-0D1B-4365-8A4E-D24D3DE4CC9C}"/>
    <hyperlink ref="N55" r:id="rId19" display="www.envision-aesc.com" xr:uid="{2C1B670A-F03D-42EA-AB7C-AFB8B3DFA0B7}"/>
    <hyperlink ref="T87" r:id="rId20" xr:uid="{3F821333-5F11-4BBB-8A0F-507152BB4B3C}"/>
    <hyperlink ref="N29" r:id="rId21" display="www.britishvolt.com" xr:uid="{1BF554F6-0197-4BAD-9063-BAF7E3F33432}"/>
    <hyperlink ref="O47" r:id="rId22" tooltip="Map" display="https://www.google.com/maps/place/8740+Hague+Rd,+Indianapolis,+IN+46256/@39.9150154,-86.0352066,17z/data=!3m1!4b1!4m2!3m1!1s0x8814b3355daca459:0xfe55f0fc10608aee" xr:uid="{76D4F348-30E6-4231-A4A4-6DAA2D5D7AAA}"/>
  </hyperlinks>
  <pageMargins left="0.7" right="0.7" top="0.75" bottom="0.75" header="0.3" footer="0.3"/>
  <pageSetup orientation="portrait" r:id="rId23"/>
  <tableParts count="1">
    <tablePart r:id="rId24"/>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1D98D0-4579-4ECE-891C-EB5B0D698F84}">
  <sheetPr>
    <tabColor theme="8" tint="0.59999389629810485"/>
  </sheetPr>
  <dimension ref="A1:AL63"/>
  <sheetViews>
    <sheetView topLeftCell="I1" zoomScale="120" zoomScaleNormal="120" workbookViewId="0">
      <selection activeCell="L11" sqref="L11"/>
    </sheetView>
  </sheetViews>
  <sheetFormatPr baseColWidth="10" defaultColWidth="9.1640625" defaultRowHeight="16" customHeight="1" x14ac:dyDescent="0.2"/>
  <cols>
    <col min="1" max="3" width="9.1640625" style="111"/>
    <col min="4" max="7" width="7.33203125" style="111" customWidth="1"/>
    <col min="8" max="8" width="11.33203125" style="111" customWidth="1"/>
    <col min="9" max="9" width="29.33203125" style="111" customWidth="1"/>
    <col min="10" max="10" width="10.5" style="111" customWidth="1"/>
    <col min="11" max="11" width="15.1640625" style="111" customWidth="1"/>
    <col min="12" max="12" width="13.83203125" style="111" customWidth="1"/>
    <col min="13" max="13" width="12.33203125" style="111" customWidth="1"/>
    <col min="14" max="14" width="10.1640625" style="111" customWidth="1"/>
    <col min="15" max="15" width="10.6640625" style="111" customWidth="1"/>
    <col min="16" max="16" width="22.33203125" style="111" customWidth="1"/>
    <col min="17" max="17" width="23.83203125" style="111" customWidth="1"/>
    <col min="18" max="18" width="10.33203125" style="111" customWidth="1"/>
    <col min="19" max="19" width="10.5" style="111" customWidth="1"/>
    <col min="20" max="20" width="10.33203125" style="111" customWidth="1"/>
    <col min="21" max="21" width="12.6640625" style="111" bestFit="1" customWidth="1"/>
    <col min="22" max="22" width="8.83203125" style="111" customWidth="1"/>
    <col min="23" max="24" width="10.1640625" style="111" customWidth="1"/>
    <col min="25" max="26" width="9.1640625" style="111"/>
    <col min="27" max="27" width="21.6640625" style="111" customWidth="1"/>
    <col min="28" max="28" width="17.83203125" style="111" customWidth="1"/>
    <col min="29" max="29" width="12" style="111" customWidth="1"/>
    <col min="30" max="30" width="9.6640625" style="111" customWidth="1"/>
    <col min="31" max="31" width="10.33203125" style="111" customWidth="1"/>
    <col min="32" max="32" width="12.83203125" style="111" customWidth="1"/>
    <col min="33" max="33" width="9.5" style="111" customWidth="1"/>
    <col min="34" max="34" width="38.5" style="111" customWidth="1"/>
    <col min="35" max="35" width="43.1640625" style="111" customWidth="1"/>
    <col min="36" max="36" width="9" style="111" customWidth="1"/>
    <col min="37" max="37" width="9.33203125" style="111" customWidth="1"/>
    <col min="38" max="16384" width="9.1640625" style="111"/>
  </cols>
  <sheetData>
    <row r="1" spans="1:38" ht="16" customHeight="1" x14ac:dyDescent="0.2">
      <c r="A1" s="111" t="s">
        <v>0</v>
      </c>
      <c r="B1" s="111" t="s">
        <v>4312</v>
      </c>
      <c r="C1" s="111" t="s">
        <v>4299</v>
      </c>
      <c r="D1" s="111" t="s">
        <v>1</v>
      </c>
      <c r="E1" s="111" t="s">
        <v>4711</v>
      </c>
      <c r="F1" s="111" t="s">
        <v>4708</v>
      </c>
      <c r="G1" s="111" t="s">
        <v>4264</v>
      </c>
      <c r="H1" s="111" t="s">
        <v>2</v>
      </c>
      <c r="I1" s="111" t="s">
        <v>3</v>
      </c>
      <c r="J1" s="111" t="s">
        <v>4</v>
      </c>
      <c r="K1" s="111" t="s">
        <v>5</v>
      </c>
      <c r="L1" s="111" t="s">
        <v>3616</v>
      </c>
      <c r="M1" s="111" t="s">
        <v>3634</v>
      </c>
      <c r="N1" s="111" t="s">
        <v>3617</v>
      </c>
      <c r="O1" s="111" t="s">
        <v>7</v>
      </c>
      <c r="P1" s="111" t="s">
        <v>8</v>
      </c>
      <c r="Q1" s="111" t="s">
        <v>9</v>
      </c>
      <c r="R1" s="111" t="s">
        <v>10</v>
      </c>
      <c r="S1" s="111" t="s">
        <v>11</v>
      </c>
      <c r="T1" s="111" t="s">
        <v>12</v>
      </c>
      <c r="U1" s="111" t="s">
        <v>13</v>
      </c>
      <c r="V1" s="111" t="s">
        <v>14</v>
      </c>
      <c r="W1" s="111" t="s">
        <v>17</v>
      </c>
      <c r="X1" s="111" t="s">
        <v>18</v>
      </c>
      <c r="Y1" s="111" t="s">
        <v>4753</v>
      </c>
      <c r="Z1" s="111" t="s">
        <v>29</v>
      </c>
      <c r="AA1" s="111" t="s">
        <v>21</v>
      </c>
      <c r="AB1" s="111" t="s">
        <v>20</v>
      </c>
      <c r="AC1" s="111" t="s">
        <v>22</v>
      </c>
      <c r="AD1" s="111" t="s">
        <v>23</v>
      </c>
      <c r="AE1" s="111" t="s">
        <v>24</v>
      </c>
      <c r="AF1" s="111" t="s">
        <v>25</v>
      </c>
      <c r="AG1" s="111" t="s">
        <v>26</v>
      </c>
      <c r="AH1" s="111" t="s">
        <v>27</v>
      </c>
      <c r="AI1" s="111" t="s">
        <v>28</v>
      </c>
      <c r="AJ1" s="111" t="s">
        <v>15</v>
      </c>
      <c r="AK1" s="111" t="s">
        <v>16</v>
      </c>
      <c r="AL1" s="111" t="s">
        <v>4305</v>
      </c>
    </row>
    <row r="2" spans="1:38" ht="16" customHeight="1" x14ac:dyDescent="0.2">
      <c r="A2" s="111">
        <v>6000</v>
      </c>
      <c r="D2" s="111" t="s">
        <v>31</v>
      </c>
      <c r="E2" s="111" t="s">
        <v>4710</v>
      </c>
      <c r="G2" s="111" t="s">
        <v>4270</v>
      </c>
      <c r="H2" s="111" t="s">
        <v>719</v>
      </c>
      <c r="I2" s="111" t="s">
        <v>3635</v>
      </c>
      <c r="J2" s="111" t="s">
        <v>61</v>
      </c>
      <c r="K2" s="111" t="s">
        <v>3636</v>
      </c>
      <c r="L2" s="111" t="s">
        <v>4735</v>
      </c>
      <c r="M2" s="111" t="s">
        <v>338</v>
      </c>
      <c r="N2" s="111" t="s">
        <v>3623</v>
      </c>
      <c r="O2" s="111" t="s">
        <v>3628</v>
      </c>
      <c r="P2" s="111" t="s">
        <v>4507</v>
      </c>
      <c r="Q2" s="111" t="s">
        <v>3638</v>
      </c>
      <c r="R2" s="111" t="s">
        <v>3639</v>
      </c>
      <c r="S2" s="111" t="s">
        <v>3640</v>
      </c>
      <c r="T2" s="111" t="s">
        <v>42</v>
      </c>
      <c r="U2" s="111">
        <v>44146</v>
      </c>
      <c r="V2" s="111" t="s">
        <v>3641</v>
      </c>
      <c r="W2" s="111">
        <v>27</v>
      </c>
      <c r="Y2" s="111">
        <v>50000</v>
      </c>
      <c r="Z2" s="111" t="s">
        <v>3642</v>
      </c>
      <c r="AA2" s="111" t="s">
        <v>3637</v>
      </c>
      <c r="AB2" s="111" t="s">
        <v>3635</v>
      </c>
      <c r="AC2" s="111" t="s">
        <v>3643</v>
      </c>
      <c r="AD2" s="111" t="s">
        <v>351</v>
      </c>
      <c r="AE2" s="111" t="s">
        <v>42</v>
      </c>
      <c r="AF2" s="111" t="s">
        <v>49</v>
      </c>
      <c r="AG2" s="111">
        <v>44774</v>
      </c>
      <c r="AH2" s="111" t="s">
        <v>3644</v>
      </c>
      <c r="AI2" s="111" t="s">
        <v>3645</v>
      </c>
      <c r="AJ2" s="111">
        <v>41.354341209345897</v>
      </c>
      <c r="AK2" s="111">
        <v>-81.517935646482002</v>
      </c>
      <c r="AL2" s="111" t="s">
        <v>4316</v>
      </c>
    </row>
    <row r="3" spans="1:38" ht="16" customHeight="1" x14ac:dyDescent="0.2">
      <c r="A3" s="111">
        <v>6001</v>
      </c>
      <c r="D3" s="111" t="s">
        <v>202</v>
      </c>
      <c r="E3" s="111" t="s">
        <v>4713</v>
      </c>
      <c r="F3" s="111">
        <v>2023</v>
      </c>
      <c r="G3" s="111" t="s">
        <v>4270</v>
      </c>
      <c r="H3" s="111" t="s">
        <v>719</v>
      </c>
      <c r="I3" s="111" t="s">
        <v>3646</v>
      </c>
      <c r="J3" s="111" t="s">
        <v>34</v>
      </c>
      <c r="K3" s="111" t="s">
        <v>3647</v>
      </c>
      <c r="L3" s="111" t="s">
        <v>4735</v>
      </c>
      <c r="M3" s="111" t="s">
        <v>3648</v>
      </c>
      <c r="N3" s="111" t="s">
        <v>3626</v>
      </c>
      <c r="O3" s="111" t="s">
        <v>3623</v>
      </c>
      <c r="P3" s="111" t="s">
        <v>4508</v>
      </c>
      <c r="Q3" s="111" t="s">
        <v>3650</v>
      </c>
      <c r="R3" s="111" t="s">
        <v>3651</v>
      </c>
      <c r="S3" s="111" t="s">
        <v>41</v>
      </c>
      <c r="T3" s="111" t="s">
        <v>42</v>
      </c>
      <c r="U3" s="111">
        <v>89408</v>
      </c>
      <c r="V3" s="111" t="s">
        <v>3652</v>
      </c>
      <c r="W3" s="111">
        <v>30</v>
      </c>
      <c r="Y3" s="111">
        <v>20000</v>
      </c>
      <c r="Z3" s="111" t="s">
        <v>3466</v>
      </c>
      <c r="AA3" s="111" t="s">
        <v>3649</v>
      </c>
      <c r="AB3" s="111" t="s">
        <v>3653</v>
      </c>
      <c r="AC3" s="111" t="s">
        <v>3651</v>
      </c>
      <c r="AD3" s="111" t="s">
        <v>41</v>
      </c>
      <c r="AE3" s="111" t="s">
        <v>42</v>
      </c>
      <c r="AF3" s="111" t="s">
        <v>49</v>
      </c>
      <c r="AG3" s="111">
        <v>44774</v>
      </c>
      <c r="AH3" s="111" t="s">
        <v>3654</v>
      </c>
      <c r="AI3" s="111" t="s">
        <v>3655</v>
      </c>
      <c r="AJ3" s="111">
        <v>39.612953370472098</v>
      </c>
      <c r="AK3" s="111">
        <v>-119.25133227375601</v>
      </c>
      <c r="AL3" s="111" t="s">
        <v>4316</v>
      </c>
    </row>
    <row r="4" spans="1:38" ht="16" customHeight="1" x14ac:dyDescent="0.2">
      <c r="A4" s="111">
        <v>6002</v>
      </c>
      <c r="D4" s="111" t="s">
        <v>59</v>
      </c>
      <c r="E4" s="111" t="s">
        <v>4722</v>
      </c>
      <c r="G4" s="111" t="s">
        <v>4270</v>
      </c>
      <c r="H4" s="111" t="s">
        <v>719</v>
      </c>
      <c r="I4" s="111" t="s">
        <v>3656</v>
      </c>
      <c r="J4" s="111" t="s">
        <v>34</v>
      </c>
      <c r="K4" s="111" t="s">
        <v>3657</v>
      </c>
      <c r="L4" s="111" t="s">
        <v>4735</v>
      </c>
      <c r="M4" s="111" t="s">
        <v>3648</v>
      </c>
      <c r="N4" s="111" t="s">
        <v>3626</v>
      </c>
      <c r="O4" s="111" t="s">
        <v>3628</v>
      </c>
      <c r="P4" s="111" t="s">
        <v>4509</v>
      </c>
      <c r="Q4" s="111" t="s">
        <v>3659</v>
      </c>
      <c r="R4" s="111" t="s">
        <v>3660</v>
      </c>
      <c r="S4" s="111" t="s">
        <v>41</v>
      </c>
      <c r="T4" s="111" t="s">
        <v>42</v>
      </c>
      <c r="U4" s="111">
        <v>89434</v>
      </c>
      <c r="W4" s="111">
        <v>40</v>
      </c>
      <c r="AA4" s="111" t="s">
        <v>3658</v>
      </c>
      <c r="AB4" s="111" t="s">
        <v>3661</v>
      </c>
      <c r="AC4" s="111" t="s">
        <v>690</v>
      </c>
      <c r="AD4" s="111" t="s">
        <v>41</v>
      </c>
      <c r="AE4" s="111" t="s">
        <v>42</v>
      </c>
      <c r="AF4" s="111" t="s">
        <v>49</v>
      </c>
      <c r="AG4" s="111">
        <v>44781</v>
      </c>
      <c r="AH4" s="111" t="s">
        <v>3662</v>
      </c>
      <c r="AI4" s="111" t="s">
        <v>3663</v>
      </c>
      <c r="AJ4" s="111">
        <v>39.539508227934498</v>
      </c>
      <c r="AK4" s="111">
        <v>-119.483385189104</v>
      </c>
      <c r="AL4" s="111" t="s">
        <v>4316</v>
      </c>
    </row>
    <row r="5" spans="1:38" ht="16" customHeight="1" x14ac:dyDescent="0.2">
      <c r="A5" s="111">
        <v>6003</v>
      </c>
      <c r="D5" s="111" t="s">
        <v>31</v>
      </c>
      <c r="E5" s="111" t="s">
        <v>4710</v>
      </c>
      <c r="G5" s="111" t="s">
        <v>4270</v>
      </c>
      <c r="H5" s="111" t="s">
        <v>719</v>
      </c>
      <c r="I5" s="111" t="s">
        <v>335</v>
      </c>
      <c r="J5" s="111" t="s">
        <v>34</v>
      </c>
      <c r="K5" s="111" t="s">
        <v>3664</v>
      </c>
      <c r="L5" s="111" t="s">
        <v>4735</v>
      </c>
      <c r="M5" s="111" t="s">
        <v>338</v>
      </c>
      <c r="N5" s="111" t="s">
        <v>3626</v>
      </c>
      <c r="O5" s="111" t="s">
        <v>3622</v>
      </c>
      <c r="P5" s="111" t="s">
        <v>4510</v>
      </c>
      <c r="Q5" s="111" t="s">
        <v>3665</v>
      </c>
      <c r="R5" s="111" t="s">
        <v>2650</v>
      </c>
      <c r="S5" s="111" t="s">
        <v>344</v>
      </c>
      <c r="T5" s="111" t="s">
        <v>42</v>
      </c>
      <c r="U5" s="111">
        <v>1606</v>
      </c>
      <c r="V5" s="111" t="s">
        <v>3666</v>
      </c>
      <c r="Y5" s="111">
        <v>150</v>
      </c>
      <c r="Z5" s="111" t="s">
        <v>3667</v>
      </c>
      <c r="AA5" s="111" t="s">
        <v>339</v>
      </c>
      <c r="AB5" s="111" t="s">
        <v>335</v>
      </c>
      <c r="AC5" s="111" t="s">
        <v>343</v>
      </c>
      <c r="AD5" s="111" t="s">
        <v>344</v>
      </c>
      <c r="AE5" s="111" t="s">
        <v>42</v>
      </c>
      <c r="AF5" s="111" t="s">
        <v>49</v>
      </c>
      <c r="AG5" s="111">
        <v>44777</v>
      </c>
      <c r="AH5" s="111" t="s">
        <v>3668</v>
      </c>
      <c r="AI5" s="111" t="s">
        <v>3669</v>
      </c>
      <c r="AJ5" s="111">
        <v>42.314369981359597</v>
      </c>
      <c r="AK5" s="111">
        <v>-71.797947460171599</v>
      </c>
      <c r="AL5" s="111" t="s">
        <v>4316</v>
      </c>
    </row>
    <row r="6" spans="1:38" ht="16" customHeight="1" x14ac:dyDescent="0.2">
      <c r="A6" s="111">
        <v>6004</v>
      </c>
      <c r="D6" s="111" t="s">
        <v>31</v>
      </c>
      <c r="E6" s="111" t="s">
        <v>4710</v>
      </c>
      <c r="G6" s="111" t="s">
        <v>4270</v>
      </c>
      <c r="H6" s="111" t="s">
        <v>719</v>
      </c>
      <c r="I6" s="111" t="s">
        <v>335</v>
      </c>
      <c r="J6" s="111" t="s">
        <v>34</v>
      </c>
      <c r="K6" s="111" t="s">
        <v>3670</v>
      </c>
      <c r="L6" s="111" t="s">
        <v>4735</v>
      </c>
      <c r="M6" s="111" t="s">
        <v>338</v>
      </c>
      <c r="N6" s="111" t="s">
        <v>3626</v>
      </c>
      <c r="O6" s="111" t="s">
        <v>3623</v>
      </c>
      <c r="P6" s="111" t="s">
        <v>4510</v>
      </c>
      <c r="Q6" s="111" t="s">
        <v>3671</v>
      </c>
      <c r="R6" s="111" t="s">
        <v>3672</v>
      </c>
      <c r="S6" s="111" t="s">
        <v>959</v>
      </c>
      <c r="T6" s="111" t="s">
        <v>42</v>
      </c>
      <c r="U6" s="111">
        <v>30014</v>
      </c>
      <c r="V6" s="111" t="s">
        <v>3673</v>
      </c>
      <c r="W6" s="111">
        <v>200</v>
      </c>
      <c r="Y6" s="111">
        <v>30000</v>
      </c>
      <c r="Z6" s="111" t="s">
        <v>3466</v>
      </c>
      <c r="AA6" s="111" t="s">
        <v>3674</v>
      </c>
      <c r="AB6" s="111" t="s">
        <v>335</v>
      </c>
      <c r="AC6" s="111" t="s">
        <v>343</v>
      </c>
      <c r="AD6" s="111" t="s">
        <v>344</v>
      </c>
      <c r="AE6" s="111" t="s">
        <v>42</v>
      </c>
      <c r="AF6" s="111" t="s">
        <v>49</v>
      </c>
      <c r="AG6" s="111">
        <v>44777</v>
      </c>
      <c r="AH6" s="111" t="s">
        <v>3675</v>
      </c>
      <c r="AI6" s="111" t="s">
        <v>3676</v>
      </c>
      <c r="AJ6" s="111">
        <v>42.18</v>
      </c>
      <c r="AK6" s="111">
        <v>-71.47</v>
      </c>
      <c r="AL6" s="111" t="s">
        <v>4316</v>
      </c>
    </row>
    <row r="7" spans="1:38" ht="16" customHeight="1" x14ac:dyDescent="0.2">
      <c r="A7" s="111">
        <v>6005</v>
      </c>
      <c r="D7" s="111" t="s">
        <v>113</v>
      </c>
      <c r="E7" s="111" t="s">
        <v>4712</v>
      </c>
      <c r="F7" s="111">
        <v>2023</v>
      </c>
      <c r="G7" s="111" t="s">
        <v>4270</v>
      </c>
      <c r="H7" s="111" t="s">
        <v>719</v>
      </c>
      <c r="I7" s="111" t="s">
        <v>335</v>
      </c>
      <c r="J7" s="111" t="s">
        <v>34</v>
      </c>
      <c r="K7" s="111" t="s">
        <v>3677</v>
      </c>
      <c r="L7" s="111" t="s">
        <v>3619</v>
      </c>
      <c r="M7" s="111" t="s">
        <v>338</v>
      </c>
      <c r="N7" s="111" t="s">
        <v>3623</v>
      </c>
      <c r="O7" s="111" t="s">
        <v>3624</v>
      </c>
      <c r="P7" s="111" t="s">
        <v>4510</v>
      </c>
      <c r="Q7" s="111" t="s">
        <v>3678</v>
      </c>
      <c r="R7" s="111" t="s">
        <v>3679</v>
      </c>
      <c r="S7" s="111" t="s">
        <v>725</v>
      </c>
      <c r="T7" s="111" t="s">
        <v>42</v>
      </c>
      <c r="U7" s="111">
        <v>42266</v>
      </c>
      <c r="V7" s="111" t="s">
        <v>3680</v>
      </c>
      <c r="W7" s="111">
        <v>250</v>
      </c>
      <c r="AA7" s="111" t="s">
        <v>3674</v>
      </c>
      <c r="AB7" s="111" t="s">
        <v>335</v>
      </c>
      <c r="AC7" s="111" t="s">
        <v>343</v>
      </c>
      <c r="AD7" s="111" t="s">
        <v>344</v>
      </c>
      <c r="AE7" s="111" t="s">
        <v>42</v>
      </c>
      <c r="AF7" s="111" t="s">
        <v>49</v>
      </c>
      <c r="AG7" s="111">
        <v>44777</v>
      </c>
      <c r="AH7" s="111" t="s">
        <v>3681</v>
      </c>
      <c r="AI7" s="111" t="s">
        <v>3682</v>
      </c>
      <c r="AJ7" s="111">
        <v>36.797650474171597</v>
      </c>
      <c r="AK7" s="111">
        <v>-87.421403818031095</v>
      </c>
      <c r="AL7" s="111" t="s">
        <v>4316</v>
      </c>
    </row>
    <row r="8" spans="1:38" ht="16" customHeight="1" x14ac:dyDescent="0.2">
      <c r="A8" s="111">
        <v>6006</v>
      </c>
      <c r="D8" s="111" t="s">
        <v>31</v>
      </c>
      <c r="E8" s="111" t="s">
        <v>4710</v>
      </c>
      <c r="G8" s="111" t="s">
        <v>4270</v>
      </c>
      <c r="H8" s="111" t="s">
        <v>719</v>
      </c>
      <c r="I8" s="111" t="s">
        <v>3683</v>
      </c>
      <c r="J8" s="111" t="s">
        <v>34</v>
      </c>
      <c r="K8" s="111" t="s">
        <v>3684</v>
      </c>
      <c r="L8" s="111" t="s">
        <v>3618</v>
      </c>
      <c r="M8" s="111" t="s">
        <v>3648</v>
      </c>
      <c r="N8" s="111" t="s">
        <v>392</v>
      </c>
      <c r="O8" s="111" t="s">
        <v>392</v>
      </c>
      <c r="P8" s="111" t="s">
        <v>4511</v>
      </c>
      <c r="Q8" s="111" t="s">
        <v>3685</v>
      </c>
      <c r="R8" s="111" t="s">
        <v>2502</v>
      </c>
      <c r="S8" s="111" t="s">
        <v>2005</v>
      </c>
      <c r="T8" s="111" t="s">
        <v>42</v>
      </c>
      <c r="U8" s="111">
        <v>73127</v>
      </c>
      <c r="V8" s="111" t="s">
        <v>3686</v>
      </c>
      <c r="W8" s="111">
        <v>1000</v>
      </c>
      <c r="AA8" s="111" t="s">
        <v>3687</v>
      </c>
      <c r="AB8" s="111" t="s">
        <v>3683</v>
      </c>
      <c r="AC8" s="111" t="s">
        <v>2502</v>
      </c>
      <c r="AD8" s="111" t="s">
        <v>2005</v>
      </c>
      <c r="AE8" s="111" t="s">
        <v>42</v>
      </c>
      <c r="AF8" s="111" t="s">
        <v>49</v>
      </c>
      <c r="AG8" s="111">
        <v>44777</v>
      </c>
      <c r="AH8" s="111" t="s">
        <v>3688</v>
      </c>
      <c r="AI8" s="111" t="s">
        <v>3689</v>
      </c>
      <c r="AJ8" s="111">
        <v>35.465759107942802</v>
      </c>
      <c r="AK8" s="111">
        <v>-97.693208512339496</v>
      </c>
      <c r="AL8" s="111" t="s">
        <v>4316</v>
      </c>
    </row>
    <row r="9" spans="1:38" ht="16" customHeight="1" x14ac:dyDescent="0.2">
      <c r="A9" s="111">
        <v>6007</v>
      </c>
      <c r="D9" s="111" t="s">
        <v>31</v>
      </c>
      <c r="E9" s="111" t="s">
        <v>4710</v>
      </c>
      <c r="G9" s="111" t="s">
        <v>4270</v>
      </c>
      <c r="H9" s="111" t="s">
        <v>719</v>
      </c>
      <c r="I9" s="111" t="s">
        <v>3690</v>
      </c>
      <c r="J9" s="111" t="s">
        <v>34</v>
      </c>
      <c r="K9" s="111" t="s">
        <v>3691</v>
      </c>
      <c r="L9" s="111" t="s">
        <v>3618</v>
      </c>
      <c r="M9" s="111" t="s">
        <v>3648</v>
      </c>
      <c r="N9" s="111" t="s">
        <v>3626</v>
      </c>
      <c r="O9" s="111" t="s">
        <v>3629</v>
      </c>
      <c r="P9" s="111" t="s">
        <v>4512</v>
      </c>
      <c r="Q9" s="111" t="s">
        <v>3693</v>
      </c>
      <c r="R9" s="111" t="s">
        <v>3694</v>
      </c>
      <c r="S9" s="111" t="s">
        <v>405</v>
      </c>
      <c r="T9" s="111" t="s">
        <v>42</v>
      </c>
      <c r="U9" s="111">
        <v>93536</v>
      </c>
      <c r="V9" s="111" t="s">
        <v>117</v>
      </c>
      <c r="W9" s="111">
        <v>16</v>
      </c>
      <c r="Y9" s="111">
        <v>17</v>
      </c>
      <c r="Z9" s="111" t="s">
        <v>3695</v>
      </c>
      <c r="AA9" s="111" t="s">
        <v>3692</v>
      </c>
      <c r="AB9" s="111" t="s">
        <v>3690</v>
      </c>
      <c r="AC9" s="111" t="s">
        <v>3696</v>
      </c>
      <c r="AD9" s="111" t="s">
        <v>405</v>
      </c>
      <c r="AE9" s="111" t="s">
        <v>42</v>
      </c>
      <c r="AF9" s="111" t="s">
        <v>49</v>
      </c>
      <c r="AG9" s="111">
        <v>44778</v>
      </c>
      <c r="AH9" s="111" t="s">
        <v>3697</v>
      </c>
      <c r="AI9" s="111" t="s">
        <v>3698</v>
      </c>
      <c r="AJ9" s="111">
        <v>34.731621812618101</v>
      </c>
      <c r="AK9" s="111">
        <v>-118.13617587550399</v>
      </c>
      <c r="AL9" s="111" t="s">
        <v>4316</v>
      </c>
    </row>
    <row r="10" spans="1:38" ht="16" customHeight="1" x14ac:dyDescent="0.2">
      <c r="A10" s="111">
        <v>6008</v>
      </c>
      <c r="D10" s="111" t="s">
        <v>31</v>
      </c>
      <c r="E10" s="111" t="s">
        <v>4710</v>
      </c>
      <c r="G10" s="111" t="s">
        <v>4270</v>
      </c>
      <c r="H10" s="111" t="s">
        <v>719</v>
      </c>
      <c r="I10" s="111" t="s">
        <v>3699</v>
      </c>
      <c r="J10" s="111" t="s">
        <v>61</v>
      </c>
      <c r="K10" s="111" t="s">
        <v>3699</v>
      </c>
      <c r="L10" s="111" t="s">
        <v>3618</v>
      </c>
      <c r="M10" s="111" t="s">
        <v>3700</v>
      </c>
      <c r="N10" s="111" t="s">
        <v>3626</v>
      </c>
      <c r="O10" s="111" t="s">
        <v>3629</v>
      </c>
      <c r="P10" s="111" t="s">
        <v>4513</v>
      </c>
      <c r="Q10" s="111" t="s">
        <v>2165</v>
      </c>
      <c r="R10" s="111" t="s">
        <v>2166</v>
      </c>
      <c r="S10" s="111" t="s">
        <v>405</v>
      </c>
      <c r="T10" s="111" t="s">
        <v>42</v>
      </c>
      <c r="U10" s="111">
        <v>95662</v>
      </c>
      <c r="V10" s="111" t="s">
        <v>2167</v>
      </c>
      <c r="W10" s="111">
        <v>30</v>
      </c>
      <c r="AA10" s="111" t="s">
        <v>2164</v>
      </c>
      <c r="AB10" s="111" t="s">
        <v>3701</v>
      </c>
      <c r="AC10" s="111" t="s">
        <v>2168</v>
      </c>
      <c r="AD10" s="111" t="s">
        <v>405</v>
      </c>
      <c r="AE10" s="111" t="s">
        <v>42</v>
      </c>
      <c r="AF10" s="111" t="s">
        <v>49</v>
      </c>
      <c r="AG10" s="111">
        <v>44766</v>
      </c>
      <c r="AH10" s="111" t="s">
        <v>2169</v>
      </c>
      <c r="AI10" s="111" t="s">
        <v>3702</v>
      </c>
      <c r="AJ10" s="111">
        <v>38.672468377398197</v>
      </c>
      <c r="AK10" s="111">
        <v>-121.41509570033</v>
      </c>
      <c r="AL10" s="111" t="s">
        <v>4316</v>
      </c>
    </row>
    <row r="11" spans="1:38" ht="16" customHeight="1" x14ac:dyDescent="0.2">
      <c r="A11" s="111">
        <v>6009</v>
      </c>
      <c r="D11" s="111" t="s">
        <v>31</v>
      </c>
      <c r="E11" s="111" t="s">
        <v>4710</v>
      </c>
      <c r="G11" s="111" t="s">
        <v>4270</v>
      </c>
      <c r="H11" s="111" t="s">
        <v>719</v>
      </c>
      <c r="I11" s="111" t="s">
        <v>3703</v>
      </c>
      <c r="J11" s="111" t="s">
        <v>61</v>
      </c>
      <c r="K11" s="111" t="s">
        <v>3703</v>
      </c>
      <c r="L11" s="111" t="s">
        <v>4855</v>
      </c>
      <c r="M11" s="111" t="s">
        <v>3704</v>
      </c>
      <c r="N11" s="111" t="s">
        <v>3626</v>
      </c>
      <c r="O11" s="111" t="s">
        <v>3630</v>
      </c>
      <c r="P11" s="111" t="s">
        <v>3705</v>
      </c>
      <c r="Q11" s="111" t="s">
        <v>3706</v>
      </c>
      <c r="R11" s="111" t="s">
        <v>2274</v>
      </c>
      <c r="S11" s="111" t="s">
        <v>766</v>
      </c>
      <c r="T11" s="111" t="s">
        <v>42</v>
      </c>
      <c r="U11" s="111">
        <v>75201</v>
      </c>
      <c r="V11" s="111" t="s">
        <v>3707</v>
      </c>
      <c r="W11" s="111">
        <v>13</v>
      </c>
      <c r="AA11" s="111" t="s">
        <v>3708</v>
      </c>
      <c r="AB11" s="111" t="s">
        <v>3703</v>
      </c>
      <c r="AC11" s="111" t="s">
        <v>2274</v>
      </c>
      <c r="AD11" s="111" t="s">
        <v>766</v>
      </c>
      <c r="AE11" s="111">
        <v>75201</v>
      </c>
      <c r="AF11" s="111" t="s">
        <v>49</v>
      </c>
      <c r="AG11" s="111">
        <v>44774</v>
      </c>
      <c r="AH11" s="111" t="s">
        <v>3709</v>
      </c>
      <c r="AJ11" s="111">
        <v>32.790160158264896</v>
      </c>
      <c r="AK11" s="111">
        <v>-96.803498673196302</v>
      </c>
      <c r="AL11" s="111" t="s">
        <v>4316</v>
      </c>
    </row>
    <row r="12" spans="1:38" ht="16" customHeight="1" x14ac:dyDescent="0.2">
      <c r="A12" s="111">
        <v>6010</v>
      </c>
      <c r="D12" s="111" t="s">
        <v>31</v>
      </c>
      <c r="E12" s="111" t="s">
        <v>4710</v>
      </c>
      <c r="G12" s="111" t="s">
        <v>4270</v>
      </c>
      <c r="H12" s="111" t="s">
        <v>719</v>
      </c>
      <c r="I12" s="111" t="s">
        <v>3715</v>
      </c>
      <c r="J12" s="111" t="s">
        <v>61</v>
      </c>
      <c r="K12" s="111" t="s">
        <v>3716</v>
      </c>
      <c r="L12" s="111" t="s">
        <v>4855</v>
      </c>
      <c r="M12" s="111" t="s">
        <v>3648</v>
      </c>
      <c r="N12" s="111" t="s">
        <v>3625</v>
      </c>
      <c r="O12" s="111" t="s">
        <v>3630</v>
      </c>
      <c r="P12" s="111" t="s">
        <v>4514</v>
      </c>
      <c r="Q12" s="111" t="s">
        <v>3718</v>
      </c>
      <c r="R12" s="111" t="s">
        <v>3716</v>
      </c>
      <c r="S12" s="111" t="s">
        <v>296</v>
      </c>
      <c r="T12" s="111" t="s">
        <v>42</v>
      </c>
      <c r="U12" s="111">
        <v>80204</v>
      </c>
      <c r="V12" s="111" t="s">
        <v>3719</v>
      </c>
      <c r="W12" s="111">
        <v>46</v>
      </c>
      <c r="Y12" s="111">
        <v>10500</v>
      </c>
      <c r="Z12" s="111" t="s">
        <v>3720</v>
      </c>
      <c r="AA12" s="111" t="s">
        <v>3717</v>
      </c>
      <c r="AB12" s="111" t="s">
        <v>3715</v>
      </c>
      <c r="AC12" s="111" t="s">
        <v>3716</v>
      </c>
      <c r="AD12" s="111" t="s">
        <v>296</v>
      </c>
      <c r="AE12" s="111" t="s">
        <v>42</v>
      </c>
      <c r="AF12" s="111" t="s">
        <v>49</v>
      </c>
      <c r="AG12" s="111">
        <v>44766</v>
      </c>
      <c r="AH12" s="111" t="s">
        <v>3721</v>
      </c>
      <c r="AI12" s="111" t="s">
        <v>3722</v>
      </c>
      <c r="AJ12" s="111">
        <v>39.7318188929084</v>
      </c>
      <c r="AK12" s="111">
        <v>-105.02263611725201</v>
      </c>
      <c r="AL12" s="111" t="s">
        <v>4316</v>
      </c>
    </row>
    <row r="13" spans="1:38" ht="16" customHeight="1" x14ac:dyDescent="0.2">
      <c r="A13" s="111">
        <v>6011</v>
      </c>
      <c r="D13" s="111" t="s">
        <v>59</v>
      </c>
      <c r="E13" s="111" t="s">
        <v>4722</v>
      </c>
      <c r="G13" s="111" t="s">
        <v>4270</v>
      </c>
      <c r="H13" s="111" t="s">
        <v>719</v>
      </c>
      <c r="I13" s="111" t="s">
        <v>4053</v>
      </c>
      <c r="J13" s="111" t="s">
        <v>34</v>
      </c>
      <c r="K13" s="111" t="s">
        <v>4045</v>
      </c>
      <c r="L13" s="111" t="s">
        <v>4736</v>
      </c>
      <c r="M13" s="111" t="s">
        <v>3941</v>
      </c>
      <c r="N13" s="111" t="s">
        <v>3626</v>
      </c>
      <c r="O13" s="111" t="s">
        <v>3623</v>
      </c>
      <c r="P13" s="111" t="s">
        <v>4515</v>
      </c>
      <c r="Q13" s="111" t="s">
        <v>2195</v>
      </c>
      <c r="R13" s="111" t="s">
        <v>3611</v>
      </c>
      <c r="S13" s="111" t="s">
        <v>2345</v>
      </c>
      <c r="T13" s="111" t="s">
        <v>42</v>
      </c>
      <c r="U13" s="111" t="s">
        <v>2197</v>
      </c>
      <c r="V13" s="111" t="s">
        <v>2198</v>
      </c>
      <c r="W13" s="111">
        <v>9</v>
      </c>
      <c r="AA13" s="111" t="s">
        <v>2192</v>
      </c>
      <c r="AB13" s="111" t="s">
        <v>2194</v>
      </c>
      <c r="AC13" s="111" t="s">
        <v>2061</v>
      </c>
      <c r="AD13" s="111" t="s">
        <v>331</v>
      </c>
      <c r="AE13" s="111" t="s">
        <v>42</v>
      </c>
      <c r="AF13" s="111" t="s">
        <v>49</v>
      </c>
      <c r="AG13" s="111">
        <v>44781</v>
      </c>
      <c r="AH13" s="111" t="s">
        <v>4046</v>
      </c>
      <c r="AI13" s="111" t="s">
        <v>3723</v>
      </c>
      <c r="AJ13" s="111">
        <v>42.314481051231702</v>
      </c>
      <c r="AK13" s="111">
        <v>-71.797936730503196</v>
      </c>
      <c r="AL13" s="111" t="s">
        <v>4316</v>
      </c>
    </row>
    <row r="14" spans="1:38" ht="16" customHeight="1" x14ac:dyDescent="0.2">
      <c r="A14" s="111">
        <v>6012</v>
      </c>
      <c r="D14" s="111" t="s">
        <v>31</v>
      </c>
      <c r="E14" s="111" t="s">
        <v>4710</v>
      </c>
      <c r="G14" s="111" t="s">
        <v>4270</v>
      </c>
      <c r="H14" s="111" t="s">
        <v>719</v>
      </c>
      <c r="I14" s="111" t="s">
        <v>3724</v>
      </c>
      <c r="J14" s="111" t="s">
        <v>34</v>
      </c>
      <c r="K14" s="111" t="s">
        <v>3725</v>
      </c>
      <c r="L14" s="111" t="s">
        <v>3620</v>
      </c>
      <c r="M14" s="111" t="s">
        <v>3648</v>
      </c>
      <c r="N14" s="111" t="s">
        <v>3626</v>
      </c>
      <c r="O14" s="111" t="s">
        <v>3626</v>
      </c>
      <c r="P14" s="111" t="s">
        <v>4516</v>
      </c>
      <c r="Q14" s="111" t="s">
        <v>3727</v>
      </c>
      <c r="R14" s="111" t="s">
        <v>1686</v>
      </c>
      <c r="S14" s="111" t="s">
        <v>959</v>
      </c>
      <c r="T14" s="111" t="s">
        <v>42</v>
      </c>
      <c r="U14" s="111">
        <v>30339</v>
      </c>
      <c r="V14" s="111" t="s">
        <v>3728</v>
      </c>
      <c r="W14" s="111">
        <v>20</v>
      </c>
      <c r="Y14" s="111">
        <v>3838</v>
      </c>
      <c r="Z14" s="111" t="s">
        <v>3466</v>
      </c>
      <c r="AA14" s="111" t="s">
        <v>3726</v>
      </c>
      <c r="AB14" s="111" t="s">
        <v>3729</v>
      </c>
      <c r="AC14" s="111" t="s">
        <v>1686</v>
      </c>
      <c r="AD14" s="111" t="s">
        <v>959</v>
      </c>
      <c r="AE14" s="111" t="s">
        <v>42</v>
      </c>
      <c r="AF14" s="111" t="s">
        <v>49</v>
      </c>
      <c r="AG14" s="111">
        <v>44766</v>
      </c>
      <c r="AH14" s="111" t="s">
        <v>3730</v>
      </c>
      <c r="AI14" s="111" t="s">
        <v>3731</v>
      </c>
      <c r="AJ14" s="111">
        <v>33.9022007212793</v>
      </c>
      <c r="AK14" s="111">
        <v>-84.459543475760697</v>
      </c>
      <c r="AL14" s="111" t="s">
        <v>4316</v>
      </c>
    </row>
    <row r="15" spans="1:38" ht="16" customHeight="1" x14ac:dyDescent="0.2">
      <c r="A15" s="111">
        <v>6013</v>
      </c>
      <c r="D15" s="111" t="s">
        <v>31</v>
      </c>
      <c r="E15" s="111" t="s">
        <v>4710</v>
      </c>
      <c r="G15" s="111" t="s">
        <v>4270</v>
      </c>
      <c r="H15" s="111" t="s">
        <v>719</v>
      </c>
      <c r="I15" s="111" t="s">
        <v>3724</v>
      </c>
      <c r="J15" s="111" t="s">
        <v>34</v>
      </c>
      <c r="K15" s="111" t="s">
        <v>3732</v>
      </c>
      <c r="L15" s="111" t="s">
        <v>3620</v>
      </c>
      <c r="M15" s="111" t="s">
        <v>3648</v>
      </c>
      <c r="N15" s="111" t="s">
        <v>3626</v>
      </c>
      <c r="O15" s="111" t="s">
        <v>3626</v>
      </c>
      <c r="P15" s="111" t="s">
        <v>4516</v>
      </c>
      <c r="Q15" s="111" t="s">
        <v>3733</v>
      </c>
      <c r="R15" s="111" t="s">
        <v>70</v>
      </c>
      <c r="S15" s="111" t="s">
        <v>133</v>
      </c>
      <c r="T15" s="111" t="s">
        <v>42</v>
      </c>
      <c r="U15" s="111" t="s">
        <v>3734</v>
      </c>
      <c r="V15" s="111" t="s">
        <v>3735</v>
      </c>
      <c r="W15" s="111">
        <v>10</v>
      </c>
      <c r="AA15" s="111" t="s">
        <v>3726</v>
      </c>
      <c r="AB15" s="111" t="s">
        <v>3729</v>
      </c>
      <c r="AC15" s="111" t="s">
        <v>70</v>
      </c>
      <c r="AD15" s="111" t="s">
        <v>133</v>
      </c>
      <c r="AE15" s="111" t="s">
        <v>66</v>
      </c>
      <c r="AF15" s="111" t="s">
        <v>49</v>
      </c>
      <c r="AG15" s="111">
        <v>44766</v>
      </c>
      <c r="AH15" s="111" t="s">
        <v>3730</v>
      </c>
      <c r="AI15" s="111" t="s">
        <v>3736</v>
      </c>
      <c r="AJ15" s="111">
        <v>43.768562290512797</v>
      </c>
      <c r="AK15" s="111">
        <v>-79.413193575451004</v>
      </c>
      <c r="AL15" s="111" t="s">
        <v>4316</v>
      </c>
    </row>
    <row r="16" spans="1:38" ht="16" customHeight="1" x14ac:dyDescent="0.2">
      <c r="A16" s="111">
        <v>6014</v>
      </c>
      <c r="D16" s="111" t="s">
        <v>31</v>
      </c>
      <c r="E16" s="111" t="s">
        <v>4710</v>
      </c>
      <c r="G16" s="111" t="s">
        <v>4270</v>
      </c>
      <c r="H16" s="111" t="s">
        <v>719</v>
      </c>
      <c r="I16" s="111" t="s">
        <v>3737</v>
      </c>
      <c r="J16" s="111" t="s">
        <v>61</v>
      </c>
      <c r="K16" s="111" t="s">
        <v>3737</v>
      </c>
      <c r="L16" s="111" t="s">
        <v>3621</v>
      </c>
      <c r="M16" s="111" t="s">
        <v>3648</v>
      </c>
      <c r="N16" s="111" t="s">
        <v>3627</v>
      </c>
      <c r="O16" s="111" t="s">
        <v>3626</v>
      </c>
      <c r="P16" s="111" t="s">
        <v>4517</v>
      </c>
      <c r="Q16" s="111" t="s">
        <v>3739</v>
      </c>
      <c r="R16" s="111" t="s">
        <v>3740</v>
      </c>
      <c r="S16" s="111" t="s">
        <v>725</v>
      </c>
      <c r="T16" s="111" t="s">
        <v>42</v>
      </c>
      <c r="U16" s="111">
        <v>41017</v>
      </c>
      <c r="V16" s="111" t="s">
        <v>3741</v>
      </c>
      <c r="AA16" s="111" t="s">
        <v>3738</v>
      </c>
      <c r="AB16" s="111" t="s">
        <v>3738</v>
      </c>
      <c r="AC16" s="111" t="s">
        <v>3740</v>
      </c>
      <c r="AD16" s="111" t="s">
        <v>725</v>
      </c>
      <c r="AE16" s="111" t="s">
        <v>42</v>
      </c>
      <c r="AF16" s="111" t="s">
        <v>49</v>
      </c>
      <c r="AG16" s="111">
        <v>44437</v>
      </c>
      <c r="AH16" s="111" t="s">
        <v>3742</v>
      </c>
      <c r="AJ16" s="111">
        <v>39.037270244458703</v>
      </c>
      <c r="AK16" s="111">
        <v>-84.534015677677999</v>
      </c>
      <c r="AL16" s="111" t="s">
        <v>4316</v>
      </c>
    </row>
    <row r="17" spans="1:38" ht="16" customHeight="1" x14ac:dyDescent="0.2">
      <c r="A17" s="111">
        <v>6015</v>
      </c>
      <c r="D17" s="111" t="s">
        <v>31</v>
      </c>
      <c r="E17" s="111" t="s">
        <v>4710</v>
      </c>
      <c r="G17" s="111" t="s">
        <v>4270</v>
      </c>
      <c r="H17" s="111" t="s">
        <v>719</v>
      </c>
      <c r="I17" s="111" t="s">
        <v>4204</v>
      </c>
      <c r="J17" s="111" t="s">
        <v>34</v>
      </c>
      <c r="K17" s="111" t="s">
        <v>3710</v>
      </c>
      <c r="L17" s="111" t="s">
        <v>4851</v>
      </c>
      <c r="M17" s="111" t="s">
        <v>3648</v>
      </c>
      <c r="N17" s="111" t="s">
        <v>4850</v>
      </c>
      <c r="O17" s="111" t="s">
        <v>4849</v>
      </c>
      <c r="P17" s="111" t="s">
        <v>4518</v>
      </c>
      <c r="Q17" s="111" t="s">
        <v>3711</v>
      </c>
      <c r="R17" s="111" t="s">
        <v>3710</v>
      </c>
      <c r="S17" s="111" t="s">
        <v>130</v>
      </c>
      <c r="T17" s="111" t="s">
        <v>42</v>
      </c>
      <c r="U17" s="111">
        <v>48393</v>
      </c>
      <c r="V17" s="111" t="s">
        <v>3712</v>
      </c>
      <c r="W17" s="111">
        <v>80</v>
      </c>
      <c r="Y17" s="111">
        <v>22680</v>
      </c>
      <c r="Z17" s="111" t="s">
        <v>3466</v>
      </c>
      <c r="AA17" s="111" t="s">
        <v>4205</v>
      </c>
      <c r="AB17" s="111" t="s">
        <v>4204</v>
      </c>
      <c r="AC17" s="111" t="s">
        <v>3710</v>
      </c>
      <c r="AD17" s="111" t="s">
        <v>130</v>
      </c>
      <c r="AE17" s="111" t="s">
        <v>42</v>
      </c>
      <c r="AF17" s="111" t="s">
        <v>49</v>
      </c>
      <c r="AG17" s="111">
        <v>44801</v>
      </c>
      <c r="AH17" s="111" t="s">
        <v>4209</v>
      </c>
      <c r="AI17" s="111" t="s">
        <v>4211</v>
      </c>
      <c r="AJ17" s="111">
        <v>42.525225338876403</v>
      </c>
      <c r="AK17" s="111">
        <v>-83.565064118477594</v>
      </c>
      <c r="AL17" s="111" t="s">
        <v>4316</v>
      </c>
    </row>
    <row r="18" spans="1:38" ht="16" customHeight="1" x14ac:dyDescent="0.2">
      <c r="A18" s="111">
        <v>6017</v>
      </c>
      <c r="D18" s="111" t="s">
        <v>31</v>
      </c>
      <c r="E18" s="111" t="s">
        <v>4710</v>
      </c>
      <c r="G18" s="111" t="s">
        <v>4270</v>
      </c>
      <c r="H18" s="111" t="s">
        <v>719</v>
      </c>
      <c r="I18" s="111" t="s">
        <v>4204</v>
      </c>
      <c r="J18" s="111" t="s">
        <v>34</v>
      </c>
      <c r="K18" s="111" t="s">
        <v>3713</v>
      </c>
      <c r="L18" s="111" t="s">
        <v>4855</v>
      </c>
      <c r="M18" s="111" t="s">
        <v>3648</v>
      </c>
      <c r="N18" s="111" t="s">
        <v>3626</v>
      </c>
      <c r="O18" s="111" t="s">
        <v>3630</v>
      </c>
      <c r="P18" s="111" t="s">
        <v>4518</v>
      </c>
      <c r="Q18" s="111" t="s">
        <v>3714</v>
      </c>
      <c r="R18" s="111" t="s">
        <v>3713</v>
      </c>
      <c r="S18" s="111" t="s">
        <v>885</v>
      </c>
      <c r="T18" s="111" t="s">
        <v>42</v>
      </c>
      <c r="U18" s="111">
        <v>85204</v>
      </c>
      <c r="V18" s="111" t="s">
        <v>3712</v>
      </c>
      <c r="W18" s="111">
        <v>73</v>
      </c>
      <c r="AA18" s="111" t="s">
        <v>4205</v>
      </c>
      <c r="AB18" s="111" t="s">
        <v>4204</v>
      </c>
      <c r="AC18" s="111" t="s">
        <v>3710</v>
      </c>
      <c r="AD18" s="111" t="s">
        <v>130</v>
      </c>
      <c r="AE18" s="111" t="s">
        <v>42</v>
      </c>
      <c r="AF18" s="111" t="s">
        <v>49</v>
      </c>
      <c r="AG18" s="111">
        <v>44801</v>
      </c>
      <c r="AH18" s="111" t="s">
        <v>4209</v>
      </c>
      <c r="AI18" s="111" t="s">
        <v>4210</v>
      </c>
      <c r="AJ18" s="111">
        <v>33.384092780152798</v>
      </c>
      <c r="AK18" s="111">
        <v>-111.816832073686</v>
      </c>
      <c r="AL18" s="111" t="s">
        <v>4316</v>
      </c>
    </row>
    <row r="19" spans="1:38" ht="16" customHeight="1" x14ac:dyDescent="0.2">
      <c r="A19" s="111">
        <v>6018</v>
      </c>
      <c r="D19" s="111" t="s">
        <v>113</v>
      </c>
      <c r="E19" s="111" t="s">
        <v>4712</v>
      </c>
      <c r="F19" s="111">
        <v>2023</v>
      </c>
      <c r="G19" s="111" t="s">
        <v>4270</v>
      </c>
      <c r="H19" s="111" t="s">
        <v>719</v>
      </c>
      <c r="I19" s="111" t="s">
        <v>4204</v>
      </c>
      <c r="J19" s="111" t="s">
        <v>34</v>
      </c>
      <c r="K19" s="111" t="s">
        <v>3794</v>
      </c>
      <c r="L19" s="111" t="s">
        <v>3618</v>
      </c>
      <c r="M19" s="111" t="s">
        <v>3648</v>
      </c>
      <c r="N19" s="111" t="s">
        <v>3626</v>
      </c>
      <c r="O19" s="111" t="s">
        <v>3629</v>
      </c>
      <c r="P19" s="111" t="s">
        <v>4518</v>
      </c>
      <c r="Q19" s="111" t="s">
        <v>3795</v>
      </c>
      <c r="R19" s="111" t="s">
        <v>3796</v>
      </c>
      <c r="S19" s="111" t="s">
        <v>885</v>
      </c>
      <c r="T19" s="111" t="s">
        <v>42</v>
      </c>
      <c r="U19" s="111">
        <v>85128</v>
      </c>
      <c r="V19" s="111" t="s">
        <v>3797</v>
      </c>
      <c r="AA19" s="111" t="s">
        <v>4205</v>
      </c>
      <c r="AB19" s="111" t="s">
        <v>4204</v>
      </c>
      <c r="AC19" s="111" t="s">
        <v>3710</v>
      </c>
      <c r="AD19" s="111" t="s">
        <v>130</v>
      </c>
      <c r="AE19" s="111" t="s">
        <v>42</v>
      </c>
      <c r="AF19" s="111" t="s">
        <v>49</v>
      </c>
      <c r="AG19" s="111">
        <v>44801</v>
      </c>
      <c r="AH19" s="111" t="s">
        <v>4212</v>
      </c>
      <c r="AI19" s="111" t="s">
        <v>4218</v>
      </c>
      <c r="AJ19" s="111">
        <v>32.8978401818962</v>
      </c>
      <c r="AK19" s="111">
        <v>-111.512928087189</v>
      </c>
      <c r="AL19" s="111" t="s">
        <v>4316</v>
      </c>
    </row>
    <row r="20" spans="1:38" ht="16" customHeight="1" x14ac:dyDescent="0.2">
      <c r="A20" s="111">
        <v>6019</v>
      </c>
      <c r="D20" s="111" t="s">
        <v>31</v>
      </c>
      <c r="E20" s="111" t="s">
        <v>4710</v>
      </c>
      <c r="G20" s="111" t="s">
        <v>4270</v>
      </c>
      <c r="H20" s="111" t="s">
        <v>719</v>
      </c>
      <c r="I20" s="111" t="s">
        <v>4204</v>
      </c>
      <c r="J20" s="111" t="s">
        <v>34</v>
      </c>
      <c r="K20" s="111" t="s">
        <v>792</v>
      </c>
      <c r="L20" s="111" t="s">
        <v>3620</v>
      </c>
      <c r="M20" s="111" t="s">
        <v>3648</v>
      </c>
      <c r="N20" s="111" t="s">
        <v>3626</v>
      </c>
      <c r="O20" s="111" t="s">
        <v>3626</v>
      </c>
      <c r="P20" s="111" t="s">
        <v>4518</v>
      </c>
      <c r="Q20" s="111" t="s">
        <v>3798</v>
      </c>
      <c r="R20" s="111" t="s">
        <v>815</v>
      </c>
      <c r="S20" s="111" t="s">
        <v>651</v>
      </c>
      <c r="T20" s="111" t="s">
        <v>42</v>
      </c>
      <c r="U20" s="111">
        <v>46278</v>
      </c>
      <c r="V20" s="111" t="s">
        <v>3799</v>
      </c>
      <c r="AA20" s="111" t="s">
        <v>4205</v>
      </c>
      <c r="AB20" s="111" t="s">
        <v>4204</v>
      </c>
      <c r="AC20" s="111" t="s">
        <v>3710</v>
      </c>
      <c r="AD20" s="111" t="s">
        <v>130</v>
      </c>
      <c r="AE20" s="111" t="s">
        <v>42</v>
      </c>
      <c r="AF20" s="111" t="s">
        <v>49</v>
      </c>
      <c r="AG20" s="111">
        <v>44801</v>
      </c>
      <c r="AH20" s="111" t="s">
        <v>4213</v>
      </c>
      <c r="AI20" s="111" t="s">
        <v>4218</v>
      </c>
      <c r="AJ20" s="111">
        <v>39.874222691226301</v>
      </c>
      <c r="AK20" s="111">
        <v>-86.270843044911501</v>
      </c>
      <c r="AL20" s="111" t="s">
        <v>4316</v>
      </c>
    </row>
    <row r="21" spans="1:38" ht="16" customHeight="1" x14ac:dyDescent="0.2">
      <c r="A21" s="111">
        <v>6020</v>
      </c>
      <c r="D21" s="111" t="s">
        <v>31</v>
      </c>
      <c r="E21" s="111" t="s">
        <v>4710</v>
      </c>
      <c r="G21" s="111" t="s">
        <v>4270</v>
      </c>
      <c r="H21" s="111" t="s">
        <v>719</v>
      </c>
      <c r="I21" s="111" t="s">
        <v>4204</v>
      </c>
      <c r="J21" s="111" t="s">
        <v>34</v>
      </c>
      <c r="K21" s="111" t="s">
        <v>3927</v>
      </c>
      <c r="L21" s="111" t="s">
        <v>4855</v>
      </c>
      <c r="M21" s="111" t="s">
        <v>3704</v>
      </c>
      <c r="N21" s="111" t="s">
        <v>3626</v>
      </c>
      <c r="O21" s="111" t="s">
        <v>3630</v>
      </c>
      <c r="P21" s="111" t="s">
        <v>4518</v>
      </c>
      <c r="Q21" s="111" t="s">
        <v>3928</v>
      </c>
      <c r="R21" s="111" t="s">
        <v>3929</v>
      </c>
      <c r="S21" s="111" t="s">
        <v>3640</v>
      </c>
      <c r="T21" s="111" t="s">
        <v>42</v>
      </c>
      <c r="U21" s="111">
        <v>43105</v>
      </c>
      <c r="V21" s="111" t="s">
        <v>3930</v>
      </c>
      <c r="W21" s="111">
        <v>70</v>
      </c>
      <c r="AA21" s="111" t="s">
        <v>4205</v>
      </c>
      <c r="AB21" s="111" t="s">
        <v>4204</v>
      </c>
      <c r="AC21" s="111" t="s">
        <v>3710</v>
      </c>
      <c r="AD21" s="111" t="s">
        <v>130</v>
      </c>
      <c r="AE21" s="111" t="s">
        <v>42</v>
      </c>
      <c r="AF21" s="111" t="s">
        <v>49</v>
      </c>
      <c r="AG21" s="111">
        <v>44801</v>
      </c>
      <c r="AH21" s="111" t="s">
        <v>4206</v>
      </c>
      <c r="AI21" s="111" t="s">
        <v>4217</v>
      </c>
      <c r="AJ21" s="111">
        <v>39.842530454816703</v>
      </c>
      <c r="AK21" s="111">
        <v>-82.566701001721398</v>
      </c>
      <c r="AL21" s="111" t="s">
        <v>4316</v>
      </c>
    </row>
    <row r="22" spans="1:38" ht="16" customHeight="1" x14ac:dyDescent="0.2">
      <c r="A22" s="111">
        <v>6021</v>
      </c>
      <c r="D22" s="111" t="s">
        <v>31</v>
      </c>
      <c r="E22" s="111" t="s">
        <v>4710</v>
      </c>
      <c r="G22" s="111" t="s">
        <v>4270</v>
      </c>
      <c r="H22" s="111" t="s">
        <v>719</v>
      </c>
      <c r="I22" s="111" t="s">
        <v>4204</v>
      </c>
      <c r="J22" s="111" t="s">
        <v>34</v>
      </c>
      <c r="K22" s="111" t="s">
        <v>3931</v>
      </c>
      <c r="L22" s="111" t="s">
        <v>4855</v>
      </c>
      <c r="M22" s="111" t="s">
        <v>3704</v>
      </c>
      <c r="N22" s="111" t="s">
        <v>3626</v>
      </c>
      <c r="O22" s="111" t="s">
        <v>3630</v>
      </c>
      <c r="P22" s="111" t="s">
        <v>4518</v>
      </c>
      <c r="Q22" s="111" t="s">
        <v>3932</v>
      </c>
      <c r="R22" s="111" t="s">
        <v>3931</v>
      </c>
      <c r="S22" s="111" t="s">
        <v>405</v>
      </c>
      <c r="T22" s="111" t="s">
        <v>42</v>
      </c>
      <c r="U22" s="111">
        <v>92801</v>
      </c>
      <c r="V22" s="111" t="s">
        <v>3933</v>
      </c>
      <c r="W22" s="111">
        <v>33</v>
      </c>
      <c r="AA22" s="111" t="s">
        <v>4205</v>
      </c>
      <c r="AB22" s="111" t="s">
        <v>4204</v>
      </c>
      <c r="AC22" s="111" t="s">
        <v>3710</v>
      </c>
      <c r="AD22" s="111" t="s">
        <v>130</v>
      </c>
      <c r="AE22" s="111" t="s">
        <v>42</v>
      </c>
      <c r="AF22" s="111" t="s">
        <v>49</v>
      </c>
      <c r="AG22" s="111">
        <v>44801</v>
      </c>
      <c r="AH22" s="111" t="s">
        <v>4207</v>
      </c>
      <c r="AI22" s="111" t="s">
        <v>4216</v>
      </c>
      <c r="AJ22" s="111">
        <v>33.853340229804999</v>
      </c>
      <c r="AK22" s="111">
        <v>-117.91777579998499</v>
      </c>
      <c r="AL22" s="111" t="s">
        <v>4316</v>
      </c>
    </row>
    <row r="23" spans="1:38" ht="16" customHeight="1" x14ac:dyDescent="0.2">
      <c r="A23" s="111">
        <v>6022</v>
      </c>
      <c r="D23" s="111" t="s">
        <v>31</v>
      </c>
      <c r="E23" s="111" t="s">
        <v>4710</v>
      </c>
      <c r="G23" s="111" t="s">
        <v>4270</v>
      </c>
      <c r="H23" s="111" t="s">
        <v>719</v>
      </c>
      <c r="I23" s="111" t="s">
        <v>4204</v>
      </c>
      <c r="J23" s="111" t="s">
        <v>34</v>
      </c>
      <c r="K23" s="111" t="s">
        <v>3934</v>
      </c>
      <c r="L23" s="111" t="s">
        <v>4736</v>
      </c>
      <c r="M23" s="111" t="s">
        <v>3704</v>
      </c>
      <c r="N23" s="111" t="s">
        <v>3626</v>
      </c>
      <c r="O23" s="111" t="s">
        <v>3623</v>
      </c>
      <c r="P23" s="111" t="s">
        <v>4518</v>
      </c>
      <c r="Q23" s="111" t="s">
        <v>3935</v>
      </c>
      <c r="R23" s="111" t="s">
        <v>3694</v>
      </c>
      <c r="S23" s="111" t="s">
        <v>3640</v>
      </c>
      <c r="T23" s="111" t="s">
        <v>42</v>
      </c>
      <c r="U23" s="111">
        <v>43130</v>
      </c>
      <c r="V23" s="111" t="s">
        <v>3930</v>
      </c>
      <c r="W23" s="111">
        <v>100</v>
      </c>
      <c r="Y23" s="111">
        <v>1800</v>
      </c>
      <c r="Z23" s="111" t="s">
        <v>3466</v>
      </c>
      <c r="AA23" s="111" t="s">
        <v>4205</v>
      </c>
      <c r="AB23" s="111" t="s">
        <v>4204</v>
      </c>
      <c r="AC23" s="111" t="s">
        <v>3710</v>
      </c>
      <c r="AD23" s="111" t="s">
        <v>130</v>
      </c>
      <c r="AE23" s="111" t="s">
        <v>42</v>
      </c>
      <c r="AF23" s="111" t="s">
        <v>49</v>
      </c>
      <c r="AG23" s="111">
        <v>44801</v>
      </c>
      <c r="AH23" s="111" t="s">
        <v>4208</v>
      </c>
      <c r="AI23" s="111" t="s">
        <v>4215</v>
      </c>
      <c r="AJ23" s="111">
        <v>39.712378991967498</v>
      </c>
      <c r="AK23" s="111">
        <v>-82.544833786378703</v>
      </c>
      <c r="AL23" s="111" t="s">
        <v>4316</v>
      </c>
    </row>
    <row r="24" spans="1:38" ht="16" customHeight="1" x14ac:dyDescent="0.2">
      <c r="A24" s="111">
        <v>6023</v>
      </c>
      <c r="D24" s="111" t="s">
        <v>31</v>
      </c>
      <c r="E24" s="111" t="s">
        <v>4710</v>
      </c>
      <c r="G24" s="111" t="s">
        <v>4270</v>
      </c>
      <c r="H24" s="111" t="s">
        <v>719</v>
      </c>
      <c r="I24" s="111" t="s">
        <v>4204</v>
      </c>
      <c r="J24" s="111" t="s">
        <v>34</v>
      </c>
      <c r="K24" s="111" t="s">
        <v>3794</v>
      </c>
      <c r="L24" s="111" t="s">
        <v>4735</v>
      </c>
      <c r="M24" s="111" t="s">
        <v>3704</v>
      </c>
      <c r="N24" s="111" t="s">
        <v>3626</v>
      </c>
      <c r="O24" s="111" t="s">
        <v>3624</v>
      </c>
      <c r="P24" s="111" t="s">
        <v>4518</v>
      </c>
      <c r="Q24" s="111" t="s">
        <v>3936</v>
      </c>
      <c r="R24" s="111" t="s">
        <v>3937</v>
      </c>
      <c r="S24" s="111" t="s">
        <v>251</v>
      </c>
      <c r="T24" s="111" t="s">
        <v>66</v>
      </c>
      <c r="U24" s="111" t="s">
        <v>3938</v>
      </c>
      <c r="V24" s="111" t="s">
        <v>3939</v>
      </c>
      <c r="W24" s="111">
        <v>6</v>
      </c>
      <c r="Y24" s="111">
        <v>4500</v>
      </c>
      <c r="Z24" s="111" t="s">
        <v>3466</v>
      </c>
      <c r="AA24" s="111" t="s">
        <v>4205</v>
      </c>
      <c r="AB24" s="111" t="s">
        <v>4204</v>
      </c>
      <c r="AC24" s="111" t="s">
        <v>3710</v>
      </c>
      <c r="AD24" s="111" t="s">
        <v>130</v>
      </c>
      <c r="AE24" s="111" t="s">
        <v>42</v>
      </c>
      <c r="AF24" s="111" t="s">
        <v>49</v>
      </c>
      <c r="AG24" s="111">
        <v>44801</v>
      </c>
      <c r="AH24" s="111" t="s">
        <v>4208</v>
      </c>
      <c r="AI24" s="111" t="s">
        <v>4214</v>
      </c>
      <c r="AJ24" s="111">
        <v>49.041317273051597</v>
      </c>
      <c r="AK24" s="111">
        <v>-117.605124213138</v>
      </c>
      <c r="AL24" s="111" t="s">
        <v>4316</v>
      </c>
    </row>
    <row r="25" spans="1:38" ht="16" customHeight="1" x14ac:dyDescent="0.2">
      <c r="A25" s="111">
        <v>6024</v>
      </c>
      <c r="D25" s="111" t="s">
        <v>31</v>
      </c>
      <c r="E25" s="111" t="s">
        <v>4710</v>
      </c>
      <c r="G25" s="111" t="s">
        <v>4270</v>
      </c>
      <c r="H25" s="111" t="s">
        <v>719</v>
      </c>
      <c r="I25" s="111" t="s">
        <v>3743</v>
      </c>
      <c r="J25" s="111" t="s">
        <v>61</v>
      </c>
      <c r="K25" s="111" t="s">
        <v>3744</v>
      </c>
      <c r="L25" s="111" t="s">
        <v>4735</v>
      </c>
      <c r="M25" s="111" t="s">
        <v>3704</v>
      </c>
      <c r="N25" s="111" t="s">
        <v>3626</v>
      </c>
      <c r="O25" s="111" t="s">
        <v>3745</v>
      </c>
      <c r="P25" s="111" t="s">
        <v>3746</v>
      </c>
      <c r="Q25" s="111" t="s">
        <v>3747</v>
      </c>
      <c r="R25" s="111" t="s">
        <v>3744</v>
      </c>
      <c r="S25" s="111" t="s">
        <v>938</v>
      </c>
      <c r="T25" s="111" t="s">
        <v>42</v>
      </c>
      <c r="U25" s="111">
        <v>32904</v>
      </c>
      <c r="V25" s="111" t="s">
        <v>3748</v>
      </c>
      <c r="Y25" s="111">
        <v>15</v>
      </c>
      <c r="Z25" s="111" t="s">
        <v>3466</v>
      </c>
      <c r="AA25" s="111" t="s">
        <v>3749</v>
      </c>
      <c r="AB25" s="111" t="s">
        <v>3750</v>
      </c>
      <c r="AC25" s="111" t="s">
        <v>1190</v>
      </c>
      <c r="AD25" s="111" t="s">
        <v>511</v>
      </c>
      <c r="AE25" s="111" t="s">
        <v>42</v>
      </c>
      <c r="AF25" s="111" t="s">
        <v>49</v>
      </c>
      <c r="AG25" s="111">
        <v>44766</v>
      </c>
      <c r="AH25" s="111" t="s">
        <v>3751</v>
      </c>
      <c r="AI25" s="111" t="s">
        <v>3752</v>
      </c>
      <c r="AJ25" s="111">
        <v>28.094520276356501</v>
      </c>
      <c r="AK25" s="111">
        <v>-80.698126073097498</v>
      </c>
      <c r="AL25" s="111" t="s">
        <v>4316</v>
      </c>
    </row>
    <row r="26" spans="1:38" ht="16" customHeight="1" x14ac:dyDescent="0.2">
      <c r="A26" s="111">
        <v>6025</v>
      </c>
      <c r="D26" s="111" t="s">
        <v>31</v>
      </c>
      <c r="E26" s="111" t="s">
        <v>4710</v>
      </c>
      <c r="G26" s="111" t="s">
        <v>4270</v>
      </c>
      <c r="H26" s="111" t="s">
        <v>719</v>
      </c>
      <c r="I26" s="111" t="s">
        <v>3743</v>
      </c>
      <c r="J26" s="111" t="s">
        <v>61</v>
      </c>
      <c r="K26" s="111" t="s">
        <v>3753</v>
      </c>
      <c r="L26" s="111" t="s">
        <v>4735</v>
      </c>
      <c r="M26" s="111" t="s">
        <v>3704</v>
      </c>
      <c r="N26" s="111" t="s">
        <v>3626</v>
      </c>
      <c r="O26" s="111" t="s">
        <v>3745</v>
      </c>
      <c r="P26" s="111" t="s">
        <v>3754</v>
      </c>
      <c r="Q26" s="111" t="s">
        <v>3755</v>
      </c>
      <c r="R26" s="111" t="s">
        <v>3756</v>
      </c>
      <c r="S26" s="111" t="s">
        <v>511</v>
      </c>
      <c r="T26" s="111" t="s">
        <v>42</v>
      </c>
      <c r="U26" s="111">
        <v>18103</v>
      </c>
      <c r="V26" s="111" t="s">
        <v>3757</v>
      </c>
      <c r="Y26" s="111">
        <v>15</v>
      </c>
      <c r="Z26" s="111" t="s">
        <v>3466</v>
      </c>
      <c r="AA26" s="111" t="s">
        <v>3749</v>
      </c>
      <c r="AB26" s="111" t="s">
        <v>3750</v>
      </c>
      <c r="AC26" s="111" t="s">
        <v>1190</v>
      </c>
      <c r="AD26" s="111" t="s">
        <v>511</v>
      </c>
      <c r="AE26" s="111" t="s">
        <v>42</v>
      </c>
      <c r="AF26" s="111" t="s">
        <v>49</v>
      </c>
      <c r="AG26" s="111">
        <v>44766</v>
      </c>
      <c r="AH26" s="111" t="s">
        <v>3758</v>
      </c>
      <c r="AI26" s="111" t="s">
        <v>3752</v>
      </c>
      <c r="AJ26" s="111">
        <v>40.567842729519597</v>
      </c>
      <c r="AK26" s="111">
        <v>-75.479137301635703</v>
      </c>
      <c r="AL26" s="111" t="s">
        <v>4316</v>
      </c>
    </row>
    <row r="27" spans="1:38" ht="16" customHeight="1" x14ac:dyDescent="0.2">
      <c r="A27" s="111">
        <v>6026</v>
      </c>
      <c r="D27" s="111" t="s">
        <v>59</v>
      </c>
      <c r="E27" s="111" t="s">
        <v>4722</v>
      </c>
      <c r="G27" s="111" t="s">
        <v>4270</v>
      </c>
      <c r="H27" s="111" t="s">
        <v>304</v>
      </c>
      <c r="I27" s="111" t="s">
        <v>421</v>
      </c>
      <c r="J27" s="111" t="s">
        <v>34</v>
      </c>
      <c r="K27" s="111" t="s">
        <v>3759</v>
      </c>
      <c r="L27" s="111" t="s">
        <v>4735</v>
      </c>
      <c r="M27" s="111" t="s">
        <v>3704</v>
      </c>
      <c r="N27" s="111" t="s">
        <v>3623</v>
      </c>
      <c r="O27" s="111" t="s">
        <v>3622</v>
      </c>
      <c r="P27" s="111" t="s">
        <v>4339</v>
      </c>
      <c r="Q27" s="111" t="s">
        <v>425</v>
      </c>
      <c r="R27" s="111" t="s">
        <v>426</v>
      </c>
      <c r="S27" s="111" t="s">
        <v>173</v>
      </c>
      <c r="T27" s="111" t="s">
        <v>66</v>
      </c>
      <c r="U27" s="111" t="s">
        <v>427</v>
      </c>
      <c r="V27" s="111" t="s">
        <v>428</v>
      </c>
      <c r="AA27" s="111" t="s">
        <v>3760</v>
      </c>
      <c r="AB27" s="111" t="s">
        <v>421</v>
      </c>
      <c r="AC27" s="111" t="s">
        <v>70</v>
      </c>
      <c r="AD27" s="111" t="s">
        <v>133</v>
      </c>
      <c r="AE27" s="111" t="s">
        <v>66</v>
      </c>
      <c r="AF27" s="111" t="s">
        <v>49</v>
      </c>
      <c r="AG27" s="111">
        <v>44778</v>
      </c>
      <c r="AH27" s="111" t="s">
        <v>3761</v>
      </c>
      <c r="AI27" s="111" t="s">
        <v>3762</v>
      </c>
      <c r="AJ27" s="111">
        <v>47.403399999999998</v>
      </c>
      <c r="AK27" s="111">
        <v>-79.622249999999994</v>
      </c>
      <c r="AL27" s="111" t="s">
        <v>4316</v>
      </c>
    </row>
    <row r="28" spans="1:38" ht="16" customHeight="1" x14ac:dyDescent="0.2">
      <c r="A28" s="111">
        <v>6027</v>
      </c>
      <c r="D28" s="111" t="s">
        <v>31</v>
      </c>
      <c r="E28" s="111" t="s">
        <v>4710</v>
      </c>
      <c r="G28" s="111" t="s">
        <v>4270</v>
      </c>
      <c r="H28" s="111" t="s">
        <v>719</v>
      </c>
      <c r="I28" s="111" t="s">
        <v>3763</v>
      </c>
      <c r="J28" s="111" t="s">
        <v>34</v>
      </c>
      <c r="K28" s="111" t="s">
        <v>3764</v>
      </c>
      <c r="L28" s="111" t="s">
        <v>392</v>
      </c>
      <c r="M28" s="111" t="s">
        <v>3648</v>
      </c>
      <c r="N28" s="111" t="s">
        <v>3626</v>
      </c>
      <c r="O28" s="111" t="s">
        <v>392</v>
      </c>
      <c r="P28" s="111" t="s">
        <v>4519</v>
      </c>
      <c r="Q28" s="111" t="s">
        <v>3766</v>
      </c>
      <c r="R28" s="111" t="s">
        <v>3767</v>
      </c>
      <c r="S28" s="111" t="s">
        <v>3640</v>
      </c>
      <c r="T28" s="111" t="s">
        <v>42</v>
      </c>
      <c r="U28" s="111">
        <v>44116</v>
      </c>
      <c r="V28" s="111" t="s">
        <v>3768</v>
      </c>
      <c r="W28" s="111">
        <v>3</v>
      </c>
      <c r="AA28" s="111" t="s">
        <v>3765</v>
      </c>
      <c r="AB28" s="111" t="s">
        <v>3763</v>
      </c>
      <c r="AC28" s="111" t="s">
        <v>3767</v>
      </c>
      <c r="AD28" s="111" t="s">
        <v>351</v>
      </c>
      <c r="AE28" s="111" t="s">
        <v>42</v>
      </c>
      <c r="AF28" s="111" t="s">
        <v>49</v>
      </c>
      <c r="AG28" s="111">
        <v>44766</v>
      </c>
      <c r="AH28" s="111" t="s">
        <v>3769</v>
      </c>
      <c r="AI28" s="111" t="s">
        <v>3770</v>
      </c>
      <c r="AJ28" s="111">
        <v>41.4622072205376</v>
      </c>
      <c r="AK28" s="111">
        <v>-81.8475342583355</v>
      </c>
      <c r="AL28" s="111" t="s">
        <v>4316</v>
      </c>
    </row>
    <row r="29" spans="1:38" ht="16" customHeight="1" x14ac:dyDescent="0.2">
      <c r="A29" s="111">
        <v>6028</v>
      </c>
      <c r="D29" s="111" t="s">
        <v>31</v>
      </c>
      <c r="E29" s="111" t="s">
        <v>4710</v>
      </c>
      <c r="G29" s="111" t="s">
        <v>4270</v>
      </c>
      <c r="H29" s="111" t="s">
        <v>719</v>
      </c>
      <c r="I29" s="111" t="s">
        <v>3771</v>
      </c>
      <c r="J29" s="111" t="s">
        <v>34</v>
      </c>
      <c r="K29" s="111" t="s">
        <v>3771</v>
      </c>
      <c r="L29" s="111" t="s">
        <v>4855</v>
      </c>
      <c r="M29" s="111" t="s">
        <v>3648</v>
      </c>
      <c r="N29" s="111" t="s">
        <v>3625</v>
      </c>
      <c r="O29" s="111" t="s">
        <v>3630</v>
      </c>
      <c r="P29" s="111" t="s">
        <v>4520</v>
      </c>
      <c r="Q29" s="111" t="s">
        <v>3772</v>
      </c>
      <c r="R29" s="111" t="s">
        <v>2274</v>
      </c>
      <c r="S29" s="111" t="s">
        <v>766</v>
      </c>
      <c r="T29" s="111" t="s">
        <v>42</v>
      </c>
      <c r="U29" s="111">
        <v>75233</v>
      </c>
      <c r="V29" s="111" t="s">
        <v>3773</v>
      </c>
      <c r="AA29" s="111" t="s">
        <v>3774</v>
      </c>
      <c r="AB29" s="111" t="s">
        <v>3775</v>
      </c>
      <c r="AC29" s="111" t="s">
        <v>71</v>
      </c>
      <c r="AD29" s="111" t="s">
        <v>405</v>
      </c>
      <c r="AE29" s="111" t="s">
        <v>42</v>
      </c>
      <c r="AF29" s="111" t="s">
        <v>49</v>
      </c>
      <c r="AG29" s="111">
        <v>44443</v>
      </c>
      <c r="AH29" s="111" t="s">
        <v>3776</v>
      </c>
      <c r="AJ29" s="111">
        <v>32.681824116863098</v>
      </c>
      <c r="AK29" s="111">
        <v>-96.883944833465307</v>
      </c>
      <c r="AL29" s="111" t="s">
        <v>4316</v>
      </c>
    </row>
    <row r="30" spans="1:38" ht="16" customHeight="1" x14ac:dyDescent="0.2">
      <c r="A30" s="111">
        <v>6029</v>
      </c>
      <c r="D30" s="111" t="s">
        <v>31</v>
      </c>
      <c r="E30" s="111" t="s">
        <v>4710</v>
      </c>
      <c r="G30" s="111" t="s">
        <v>4270</v>
      </c>
      <c r="H30" s="111" t="s">
        <v>719</v>
      </c>
      <c r="I30" s="111" t="s">
        <v>85</v>
      </c>
      <c r="J30" s="111" t="s">
        <v>34</v>
      </c>
      <c r="K30" s="111" t="s">
        <v>3777</v>
      </c>
      <c r="L30" s="111" t="s">
        <v>4735</v>
      </c>
      <c r="M30" s="111" t="s">
        <v>3704</v>
      </c>
      <c r="N30" s="111" t="s">
        <v>3630</v>
      </c>
      <c r="O30" s="111" t="s">
        <v>3745</v>
      </c>
      <c r="P30" s="111" t="s">
        <v>4521</v>
      </c>
      <c r="Q30" s="111" t="s">
        <v>3778</v>
      </c>
      <c r="R30" s="111" t="s">
        <v>3779</v>
      </c>
      <c r="S30" s="111" t="s">
        <v>133</v>
      </c>
      <c r="T30" s="111" t="s">
        <v>66</v>
      </c>
      <c r="U30" s="111" t="s">
        <v>108</v>
      </c>
      <c r="V30" s="111" t="s">
        <v>3780</v>
      </c>
      <c r="W30" s="111">
        <v>2500</v>
      </c>
      <c r="Y30" s="111">
        <v>20000</v>
      </c>
      <c r="Z30" s="111" t="s">
        <v>3781</v>
      </c>
      <c r="AA30" s="111" t="s">
        <v>95</v>
      </c>
      <c r="AB30" s="111" t="s">
        <v>85</v>
      </c>
      <c r="AC30" s="111" t="s">
        <v>3782</v>
      </c>
      <c r="AD30" s="111" t="s">
        <v>97</v>
      </c>
      <c r="AE30" s="111" t="s">
        <v>98</v>
      </c>
      <c r="AF30" s="111" t="s">
        <v>49</v>
      </c>
      <c r="AG30" s="111">
        <v>44778</v>
      </c>
      <c r="AH30" s="111" t="s">
        <v>3783</v>
      </c>
      <c r="AI30" s="111" t="s">
        <v>3784</v>
      </c>
      <c r="AJ30" s="111">
        <v>46.577141779133697</v>
      </c>
      <c r="AK30" s="111">
        <v>-80.802447727467893</v>
      </c>
      <c r="AL30" s="111" t="s">
        <v>4316</v>
      </c>
    </row>
    <row r="31" spans="1:38" ht="16" customHeight="1" x14ac:dyDescent="0.2">
      <c r="A31" s="111">
        <v>6030</v>
      </c>
      <c r="D31" s="111" t="s">
        <v>31</v>
      </c>
      <c r="E31" s="111" t="s">
        <v>4710</v>
      </c>
      <c r="G31" s="111" t="s">
        <v>4270</v>
      </c>
      <c r="H31" s="111" t="s">
        <v>719</v>
      </c>
      <c r="I31" s="111" t="s">
        <v>1467</v>
      </c>
      <c r="J31" s="111" t="s">
        <v>34</v>
      </c>
      <c r="K31" s="111" t="s">
        <v>1467</v>
      </c>
      <c r="L31" s="111" t="s">
        <v>4853</v>
      </c>
      <c r="M31" s="111" t="s">
        <v>3648</v>
      </c>
      <c r="N31" s="111" t="s">
        <v>3626</v>
      </c>
      <c r="O31" s="111" t="s">
        <v>4852</v>
      </c>
      <c r="P31" s="111" t="s">
        <v>4456</v>
      </c>
      <c r="Q31" s="111" t="s">
        <v>1469</v>
      </c>
      <c r="R31" s="111" t="s">
        <v>751</v>
      </c>
      <c r="S31" s="111" t="s">
        <v>130</v>
      </c>
      <c r="T31" s="111" t="s">
        <v>42</v>
      </c>
      <c r="U31" s="111">
        <v>49423</v>
      </c>
      <c r="V31" s="111" t="s">
        <v>1470</v>
      </c>
      <c r="AA31" s="111" t="s">
        <v>1468</v>
      </c>
      <c r="AB31" s="111" t="s">
        <v>1467</v>
      </c>
      <c r="AC31" s="111" t="s">
        <v>751</v>
      </c>
      <c r="AD31" s="111" t="s">
        <v>130</v>
      </c>
      <c r="AE31" s="111" t="s">
        <v>42</v>
      </c>
      <c r="AF31" s="111" t="s">
        <v>49</v>
      </c>
      <c r="AG31" s="111">
        <v>44437</v>
      </c>
      <c r="AH31" s="111" t="s">
        <v>3785</v>
      </c>
      <c r="AJ31" s="111">
        <v>39.204258078640798</v>
      </c>
      <c r="AK31" s="111">
        <v>-119.740640059407</v>
      </c>
      <c r="AL31" s="111" t="s">
        <v>4316</v>
      </c>
    </row>
    <row r="32" spans="1:38" ht="16" customHeight="1" x14ac:dyDescent="0.2">
      <c r="A32" s="111">
        <v>6032</v>
      </c>
      <c r="D32" s="111" t="s">
        <v>31</v>
      </c>
      <c r="E32" s="111" t="s">
        <v>4710</v>
      </c>
      <c r="G32" s="111" t="s">
        <v>4270</v>
      </c>
      <c r="H32" s="111" t="s">
        <v>719</v>
      </c>
      <c r="I32" s="111" t="s">
        <v>3786</v>
      </c>
      <c r="J32" s="111" t="s">
        <v>61</v>
      </c>
      <c r="K32" s="111" t="s">
        <v>3787</v>
      </c>
      <c r="L32" s="111" t="s">
        <v>4855</v>
      </c>
      <c r="M32" s="111" t="s">
        <v>3648</v>
      </c>
      <c r="N32" s="111" t="s">
        <v>3626</v>
      </c>
      <c r="O32" s="111" t="s">
        <v>3626</v>
      </c>
      <c r="P32" s="111" t="s">
        <v>3788</v>
      </c>
      <c r="Q32" s="111" t="s">
        <v>3789</v>
      </c>
      <c r="R32" s="111" t="s">
        <v>3790</v>
      </c>
      <c r="S32" s="111" t="s">
        <v>756</v>
      </c>
      <c r="T32" s="111" t="s">
        <v>42</v>
      </c>
      <c r="U32" s="111">
        <v>53933</v>
      </c>
      <c r="V32" s="111" t="s">
        <v>3791</v>
      </c>
      <c r="W32" s="111">
        <v>25</v>
      </c>
      <c r="AA32" s="111" t="s">
        <v>3788</v>
      </c>
      <c r="AB32" s="111" t="s">
        <v>3787</v>
      </c>
      <c r="AC32" s="111" t="s">
        <v>3790</v>
      </c>
      <c r="AD32" s="111" t="s">
        <v>756</v>
      </c>
      <c r="AE32" s="111" t="s">
        <v>42</v>
      </c>
      <c r="AF32" s="111" t="s">
        <v>49</v>
      </c>
      <c r="AG32" s="111">
        <v>44766</v>
      </c>
      <c r="AH32" s="111" t="s">
        <v>3792</v>
      </c>
      <c r="AI32" s="111" t="s">
        <v>3793</v>
      </c>
      <c r="AJ32" s="111">
        <v>43.567670442419399</v>
      </c>
      <c r="AK32" s="111">
        <v>-88.905624857455905</v>
      </c>
      <c r="AL32" s="111" t="s">
        <v>4316</v>
      </c>
    </row>
    <row r="33" spans="1:38" ht="16" customHeight="1" x14ac:dyDescent="0.2">
      <c r="A33" s="111">
        <v>6033</v>
      </c>
      <c r="D33" s="111" t="s">
        <v>31</v>
      </c>
      <c r="E33" s="111" t="s">
        <v>4710</v>
      </c>
      <c r="G33" s="111" t="s">
        <v>4270</v>
      </c>
      <c r="H33" s="111" t="s">
        <v>719</v>
      </c>
      <c r="I33" s="111" t="s">
        <v>3800</v>
      </c>
      <c r="J33" s="111" t="s">
        <v>61</v>
      </c>
      <c r="K33" s="111" t="s">
        <v>3800</v>
      </c>
      <c r="L33" s="111" t="s">
        <v>4735</v>
      </c>
      <c r="M33" s="111" t="s">
        <v>3648</v>
      </c>
      <c r="N33" s="111" t="s">
        <v>3626</v>
      </c>
      <c r="O33" s="111" t="s">
        <v>3628</v>
      </c>
      <c r="P33" s="111" t="s">
        <v>4539</v>
      </c>
      <c r="Q33" s="111" t="s">
        <v>3801</v>
      </c>
      <c r="R33" s="111" t="s">
        <v>3802</v>
      </c>
      <c r="S33" s="111" t="s">
        <v>511</v>
      </c>
      <c r="T33" s="111" t="s">
        <v>42</v>
      </c>
      <c r="U33" s="111">
        <v>16117</v>
      </c>
      <c r="V33" s="111" t="s">
        <v>3803</v>
      </c>
      <c r="W33" s="111">
        <v>64</v>
      </c>
      <c r="Y33" s="111">
        <v>10000</v>
      </c>
      <c r="Z33" s="111" t="s">
        <v>3466</v>
      </c>
      <c r="AA33" s="111" t="s">
        <v>3804</v>
      </c>
      <c r="AB33" s="111" t="s">
        <v>3805</v>
      </c>
      <c r="AC33" s="111" t="s">
        <v>3806</v>
      </c>
      <c r="AD33" s="111" t="s">
        <v>511</v>
      </c>
      <c r="AE33" s="111" t="s">
        <v>42</v>
      </c>
      <c r="AF33" s="111" t="s">
        <v>49</v>
      </c>
      <c r="AG33" s="111">
        <v>44774</v>
      </c>
      <c r="AH33" s="111" t="s">
        <v>3807</v>
      </c>
      <c r="AI33" s="111" t="s">
        <v>3808</v>
      </c>
      <c r="AJ33" s="111">
        <v>40.859399737039098</v>
      </c>
      <c r="AK33" s="111">
        <v>-80.274877728835307</v>
      </c>
      <c r="AL33" s="111" t="s">
        <v>4316</v>
      </c>
    </row>
    <row r="34" spans="1:38" ht="16" customHeight="1" x14ac:dyDescent="0.2">
      <c r="A34" s="111">
        <v>6034</v>
      </c>
      <c r="D34" s="111" t="s">
        <v>31</v>
      </c>
      <c r="E34" s="111" t="s">
        <v>4710</v>
      </c>
      <c r="G34" s="111" t="s">
        <v>4270</v>
      </c>
      <c r="H34" s="111" t="s">
        <v>719</v>
      </c>
      <c r="I34" s="111" t="s">
        <v>3809</v>
      </c>
      <c r="J34" s="111" t="s">
        <v>34</v>
      </c>
      <c r="K34" s="111" t="s">
        <v>3810</v>
      </c>
      <c r="L34" s="111" t="s">
        <v>4736</v>
      </c>
      <c r="M34" s="111" t="s">
        <v>3648</v>
      </c>
      <c r="N34" s="111" t="s">
        <v>3626</v>
      </c>
      <c r="O34" s="111" t="s">
        <v>3623</v>
      </c>
      <c r="P34" s="111" t="s">
        <v>4522</v>
      </c>
      <c r="Q34" s="111" t="s">
        <v>3811</v>
      </c>
      <c r="R34" s="111" t="s">
        <v>3812</v>
      </c>
      <c r="S34" s="111" t="s">
        <v>325</v>
      </c>
      <c r="T34" s="111" t="s">
        <v>42</v>
      </c>
      <c r="U34" s="111">
        <v>62060</v>
      </c>
      <c r="V34" s="111" t="s">
        <v>3813</v>
      </c>
      <c r="W34" s="111">
        <v>48</v>
      </c>
      <c r="Y34" s="111">
        <v>22000</v>
      </c>
      <c r="Z34" s="111" t="s">
        <v>3466</v>
      </c>
      <c r="AA34" s="111" t="s">
        <v>3814</v>
      </c>
      <c r="AB34" s="111" t="s">
        <v>3809</v>
      </c>
      <c r="AC34" s="111" t="s">
        <v>3812</v>
      </c>
      <c r="AD34" s="111" t="s">
        <v>325</v>
      </c>
      <c r="AE34" s="111" t="s">
        <v>42</v>
      </c>
      <c r="AF34" s="111" t="s">
        <v>49</v>
      </c>
      <c r="AG34" s="111">
        <v>44774</v>
      </c>
      <c r="AH34" s="111" t="s">
        <v>3815</v>
      </c>
      <c r="AJ34" s="111">
        <v>38.6850044347131</v>
      </c>
      <c r="AK34" s="111">
        <v>-90.1604495423271</v>
      </c>
      <c r="AL34" s="111" t="s">
        <v>4316</v>
      </c>
    </row>
    <row r="35" spans="1:38" ht="16" customHeight="1" x14ac:dyDescent="0.2">
      <c r="A35" s="111">
        <v>6035</v>
      </c>
      <c r="D35" s="111" t="s">
        <v>31</v>
      </c>
      <c r="E35" s="111" t="s">
        <v>4710</v>
      </c>
      <c r="G35" s="111" t="s">
        <v>4270</v>
      </c>
      <c r="H35" s="111" t="s">
        <v>719</v>
      </c>
      <c r="I35" s="111" t="s">
        <v>3816</v>
      </c>
      <c r="J35" s="111" t="s">
        <v>34</v>
      </c>
      <c r="K35" s="111" t="s">
        <v>3817</v>
      </c>
      <c r="L35" s="111" t="s">
        <v>3620</v>
      </c>
      <c r="M35" s="111" t="s">
        <v>3648</v>
      </c>
      <c r="N35" s="111" t="s">
        <v>3626</v>
      </c>
      <c r="O35" s="111" t="s">
        <v>3626</v>
      </c>
      <c r="P35" s="111" t="s">
        <v>3818</v>
      </c>
      <c r="Q35" s="111" t="s">
        <v>3819</v>
      </c>
      <c r="R35" s="111" t="s">
        <v>2274</v>
      </c>
      <c r="S35" s="111" t="s">
        <v>766</v>
      </c>
      <c r="T35" s="111" t="s">
        <v>42</v>
      </c>
      <c r="U35" s="111">
        <v>75251</v>
      </c>
      <c r="V35" s="111" t="s">
        <v>3820</v>
      </c>
      <c r="AA35" s="111" t="s">
        <v>3821</v>
      </c>
      <c r="AB35" s="111" t="s">
        <v>3817</v>
      </c>
      <c r="AC35" s="111" t="s">
        <v>2274</v>
      </c>
      <c r="AD35" s="111" t="s">
        <v>766</v>
      </c>
      <c r="AE35" s="111" t="s">
        <v>42</v>
      </c>
      <c r="AF35" s="111" t="s">
        <v>49</v>
      </c>
      <c r="AG35" s="111">
        <v>44443</v>
      </c>
      <c r="AH35" s="111" t="s">
        <v>3822</v>
      </c>
      <c r="AI35" s="111" t="s">
        <v>3823</v>
      </c>
      <c r="AL35" s="111" t="s">
        <v>4316</v>
      </c>
    </row>
    <row r="36" spans="1:38" ht="16" customHeight="1" x14ac:dyDescent="0.2">
      <c r="A36" s="111">
        <v>6036</v>
      </c>
      <c r="D36" s="111" t="s">
        <v>31</v>
      </c>
      <c r="E36" s="111" t="s">
        <v>4710</v>
      </c>
      <c r="G36" s="111" t="s">
        <v>4270</v>
      </c>
      <c r="H36" s="111" t="s">
        <v>719</v>
      </c>
      <c r="I36" s="111" t="s">
        <v>4058</v>
      </c>
      <c r="J36" s="111" t="s">
        <v>34</v>
      </c>
      <c r="K36" s="111" t="s">
        <v>3824</v>
      </c>
      <c r="L36" s="111" t="s">
        <v>392</v>
      </c>
      <c r="M36" s="111" t="s">
        <v>3648</v>
      </c>
      <c r="N36" s="111" t="s">
        <v>3626</v>
      </c>
      <c r="O36" s="111" t="s">
        <v>392</v>
      </c>
      <c r="P36" s="111" t="s">
        <v>3825</v>
      </c>
      <c r="Q36" s="111" t="s">
        <v>3826</v>
      </c>
      <c r="R36" s="111" t="s">
        <v>3827</v>
      </c>
      <c r="S36" s="111" t="s">
        <v>405</v>
      </c>
      <c r="T36" s="111" t="s">
        <v>42</v>
      </c>
      <c r="U36" s="111">
        <v>91311</v>
      </c>
      <c r="V36" s="111" t="s">
        <v>3828</v>
      </c>
      <c r="W36" s="111">
        <v>125</v>
      </c>
      <c r="AA36" s="111" t="s">
        <v>3829</v>
      </c>
      <c r="AB36" s="111" t="s">
        <v>3830</v>
      </c>
      <c r="AC36" s="111" t="s">
        <v>3827</v>
      </c>
      <c r="AD36" s="111" t="s">
        <v>405</v>
      </c>
      <c r="AE36" s="111" t="s">
        <v>42</v>
      </c>
      <c r="AF36" s="111" t="s">
        <v>49</v>
      </c>
      <c r="AG36" s="111">
        <v>44766</v>
      </c>
      <c r="AH36" s="111" t="s">
        <v>3829</v>
      </c>
      <c r="AI36" s="111" t="s">
        <v>3831</v>
      </c>
      <c r="AJ36" s="111">
        <v>34.234334080571202</v>
      </c>
      <c r="AK36" s="111">
        <v>-118.578837936741</v>
      </c>
      <c r="AL36" s="111" t="s">
        <v>4316</v>
      </c>
    </row>
    <row r="37" spans="1:38" ht="16" customHeight="1" x14ac:dyDescent="0.2">
      <c r="A37" s="111">
        <v>6037</v>
      </c>
      <c r="D37" s="111" t="s">
        <v>31</v>
      </c>
      <c r="E37" s="111" t="s">
        <v>4710</v>
      </c>
      <c r="G37" s="111" t="s">
        <v>4270</v>
      </c>
      <c r="H37" s="111" t="s">
        <v>719</v>
      </c>
      <c r="I37" s="111" t="s">
        <v>3832</v>
      </c>
      <c r="J37" s="111" t="s">
        <v>34</v>
      </c>
      <c r="K37" s="111" t="s">
        <v>3833</v>
      </c>
      <c r="L37" s="111" t="s">
        <v>3620</v>
      </c>
      <c r="M37" s="111" t="s">
        <v>3648</v>
      </c>
      <c r="N37" s="111" t="s">
        <v>3626</v>
      </c>
      <c r="O37" s="111" t="s">
        <v>3626</v>
      </c>
      <c r="P37" s="111" t="s">
        <v>4523</v>
      </c>
      <c r="Q37" s="111" t="s">
        <v>3835</v>
      </c>
      <c r="R37" s="111" t="s">
        <v>3542</v>
      </c>
      <c r="S37" s="111" t="s">
        <v>736</v>
      </c>
      <c r="T37" s="111" t="s">
        <v>42</v>
      </c>
      <c r="U37" s="111">
        <v>37090</v>
      </c>
      <c r="V37" s="111" t="s">
        <v>3836</v>
      </c>
      <c r="W37" s="111">
        <v>5</v>
      </c>
      <c r="AA37" s="111" t="s">
        <v>3834</v>
      </c>
      <c r="AB37" s="111" t="s">
        <v>3833</v>
      </c>
      <c r="AC37" s="111" t="s">
        <v>3542</v>
      </c>
      <c r="AD37" s="111" t="s">
        <v>736</v>
      </c>
      <c r="AE37" s="111" t="s">
        <v>42</v>
      </c>
      <c r="AF37" s="111" t="s">
        <v>49</v>
      </c>
      <c r="AG37" s="111">
        <v>44766</v>
      </c>
      <c r="AH37" s="111" t="s">
        <v>3837</v>
      </c>
      <c r="AI37" s="111" t="s">
        <v>3838</v>
      </c>
      <c r="AJ37" s="111">
        <v>36.179655200125303</v>
      </c>
      <c r="AK37" s="111">
        <v>-86.289353358501501</v>
      </c>
      <c r="AL37" s="111" t="s">
        <v>4316</v>
      </c>
    </row>
    <row r="38" spans="1:38" ht="16" customHeight="1" x14ac:dyDescent="0.2">
      <c r="A38" s="111">
        <v>6038</v>
      </c>
      <c r="D38" s="111" t="s">
        <v>59</v>
      </c>
      <c r="E38" s="111" t="s">
        <v>4722</v>
      </c>
      <c r="G38" s="111" t="s">
        <v>4270</v>
      </c>
      <c r="H38" s="111" t="s">
        <v>719</v>
      </c>
      <c r="I38" s="111" t="s">
        <v>3851</v>
      </c>
      <c r="J38" s="111" t="s">
        <v>34</v>
      </c>
      <c r="K38" s="111" t="s">
        <v>3851</v>
      </c>
      <c r="L38" s="111" t="s">
        <v>4735</v>
      </c>
      <c r="M38" s="111" t="s">
        <v>3648</v>
      </c>
      <c r="N38" s="111" t="s">
        <v>3626</v>
      </c>
      <c r="O38" s="111" t="s">
        <v>3624</v>
      </c>
      <c r="P38" s="111" t="s">
        <v>4524</v>
      </c>
      <c r="Q38" s="111" t="s">
        <v>3853</v>
      </c>
      <c r="R38" s="111" t="s">
        <v>3854</v>
      </c>
      <c r="S38" s="111" t="s">
        <v>1895</v>
      </c>
      <c r="T38" s="111" t="s">
        <v>42</v>
      </c>
      <c r="U38" s="111">
        <v>24060</v>
      </c>
      <c r="W38" s="111">
        <v>10</v>
      </c>
      <c r="AA38" s="111" t="s">
        <v>3852</v>
      </c>
      <c r="AB38" s="111" t="s">
        <v>3851</v>
      </c>
      <c r="AC38" s="111" t="s">
        <v>3854</v>
      </c>
      <c r="AD38" s="111" t="s">
        <v>1895</v>
      </c>
      <c r="AE38" s="111" t="s">
        <v>42</v>
      </c>
      <c r="AF38" s="111" t="s">
        <v>49</v>
      </c>
      <c r="AG38" s="111">
        <v>44781</v>
      </c>
      <c r="AH38" s="111" t="s">
        <v>3855</v>
      </c>
      <c r="AJ38" s="111">
        <v>37.201602772719603</v>
      </c>
      <c r="AK38" s="111">
        <v>-80.412730942638404</v>
      </c>
      <c r="AL38" s="111" t="s">
        <v>4316</v>
      </c>
    </row>
    <row r="39" spans="1:38" ht="16" customHeight="1" x14ac:dyDescent="0.2">
      <c r="A39" s="111">
        <v>6039</v>
      </c>
      <c r="D39" s="111" t="s">
        <v>31</v>
      </c>
      <c r="E39" s="111" t="s">
        <v>4710</v>
      </c>
      <c r="G39" s="111" t="s">
        <v>4270</v>
      </c>
      <c r="H39" s="111" t="s">
        <v>719</v>
      </c>
      <c r="I39" s="111" t="s">
        <v>3839</v>
      </c>
      <c r="J39" s="111" t="s">
        <v>34</v>
      </c>
      <c r="K39" s="111" t="s">
        <v>3840</v>
      </c>
      <c r="L39" s="111" t="s">
        <v>4736</v>
      </c>
      <c r="M39" s="111" t="s">
        <v>3648</v>
      </c>
      <c r="N39" s="111" t="s">
        <v>3626</v>
      </c>
      <c r="O39" s="111" t="s">
        <v>3623</v>
      </c>
      <c r="P39" s="111" t="s">
        <v>4525</v>
      </c>
      <c r="Q39" s="111" t="s">
        <v>3842</v>
      </c>
      <c r="R39" s="111" t="s">
        <v>446</v>
      </c>
      <c r="S39" s="111" t="s">
        <v>133</v>
      </c>
      <c r="T39" s="111" t="s">
        <v>66</v>
      </c>
      <c r="U39" s="111" t="s">
        <v>3843</v>
      </c>
      <c r="V39" s="111" t="s">
        <v>3844</v>
      </c>
      <c r="AA39" s="111" t="s">
        <v>3841</v>
      </c>
      <c r="AB39" s="111" t="s">
        <v>3845</v>
      </c>
      <c r="AC39" s="111" t="s">
        <v>804</v>
      </c>
      <c r="AD39" s="111" t="s">
        <v>133</v>
      </c>
      <c r="AE39" s="111" t="s">
        <v>66</v>
      </c>
      <c r="AF39" s="111" t="s">
        <v>49</v>
      </c>
      <c r="AG39" s="111">
        <v>44435</v>
      </c>
      <c r="AH39" s="111" t="s">
        <v>3846</v>
      </c>
      <c r="AI39" s="111" t="s">
        <v>3847</v>
      </c>
      <c r="AJ39" s="111">
        <v>44.253534625399503</v>
      </c>
      <c r="AK39" s="111">
        <v>-76.490390372848907</v>
      </c>
      <c r="AL39" s="111" t="s">
        <v>4316</v>
      </c>
    </row>
    <row r="40" spans="1:38" ht="16" customHeight="1" x14ac:dyDescent="0.2">
      <c r="A40" s="111">
        <v>6040</v>
      </c>
      <c r="D40" s="111" t="s">
        <v>31</v>
      </c>
      <c r="E40" s="111" t="s">
        <v>4710</v>
      </c>
      <c r="G40" s="111" t="s">
        <v>4270</v>
      </c>
      <c r="H40" s="111" t="s">
        <v>719</v>
      </c>
      <c r="I40" s="111" t="s">
        <v>3839</v>
      </c>
      <c r="J40" s="111" t="s">
        <v>34</v>
      </c>
      <c r="K40" s="111" t="s">
        <v>3848</v>
      </c>
      <c r="L40" s="111" t="s">
        <v>4736</v>
      </c>
      <c r="M40" s="111" t="s">
        <v>3648</v>
      </c>
      <c r="N40" s="111" t="s">
        <v>3626</v>
      </c>
      <c r="O40" s="111" t="s">
        <v>3623</v>
      </c>
      <c r="P40" s="111" t="s">
        <v>4525</v>
      </c>
      <c r="Q40" s="111" t="s">
        <v>3849</v>
      </c>
      <c r="R40" s="111" t="s">
        <v>2760</v>
      </c>
      <c r="S40" s="111" t="s">
        <v>331</v>
      </c>
      <c r="T40" s="111" t="s">
        <v>42</v>
      </c>
      <c r="U40" s="111">
        <v>14625</v>
      </c>
      <c r="V40" s="111" t="s">
        <v>3850</v>
      </c>
      <c r="AA40" s="111" t="s">
        <v>3841</v>
      </c>
      <c r="AB40" s="111" t="s">
        <v>3845</v>
      </c>
      <c r="AC40" s="111" t="s">
        <v>804</v>
      </c>
      <c r="AD40" s="111" t="s">
        <v>133</v>
      </c>
      <c r="AE40" s="111" t="s">
        <v>66</v>
      </c>
      <c r="AF40" s="111" t="s">
        <v>49</v>
      </c>
      <c r="AG40" s="111">
        <v>44435</v>
      </c>
      <c r="AH40" s="111" t="s">
        <v>3846</v>
      </c>
      <c r="AI40" s="111" t="s">
        <v>3847</v>
      </c>
      <c r="AJ40" s="111">
        <v>43.198210370110502</v>
      </c>
      <c r="AK40" s="111">
        <v>-77.678231757529304</v>
      </c>
      <c r="AL40" s="111" t="s">
        <v>4316</v>
      </c>
    </row>
    <row r="41" spans="1:38" ht="16" customHeight="1" x14ac:dyDescent="0.2">
      <c r="A41" s="111">
        <v>6041</v>
      </c>
      <c r="D41" s="111" t="s">
        <v>31</v>
      </c>
      <c r="E41" s="111" t="s">
        <v>4710</v>
      </c>
      <c r="G41" s="111" t="s">
        <v>4270</v>
      </c>
      <c r="H41" s="111" t="s">
        <v>719</v>
      </c>
      <c r="I41" s="111" t="s">
        <v>3856</v>
      </c>
      <c r="J41" s="111" t="s">
        <v>61</v>
      </c>
      <c r="K41" s="111" t="s">
        <v>3856</v>
      </c>
      <c r="L41" s="111" t="s">
        <v>3618</v>
      </c>
      <c r="M41" s="111" t="s">
        <v>3648</v>
      </c>
      <c r="N41" s="111" t="s">
        <v>3626</v>
      </c>
      <c r="O41" s="111" t="s">
        <v>3629</v>
      </c>
      <c r="P41" s="111" t="s">
        <v>4526</v>
      </c>
      <c r="Q41" s="111" t="s">
        <v>3858</v>
      </c>
      <c r="R41" s="111" t="s">
        <v>3859</v>
      </c>
      <c r="S41" s="111" t="s">
        <v>130</v>
      </c>
      <c r="T41" s="111" t="s">
        <v>42</v>
      </c>
      <c r="U41" s="111">
        <v>49445</v>
      </c>
      <c r="V41" s="111" t="s">
        <v>3860</v>
      </c>
      <c r="W41" s="111">
        <v>10</v>
      </c>
      <c r="AA41" s="111" t="s">
        <v>3857</v>
      </c>
      <c r="AB41" s="111" t="s">
        <v>3856</v>
      </c>
      <c r="AC41" s="111" t="s">
        <v>3859</v>
      </c>
      <c r="AD41" s="111" t="s">
        <v>130</v>
      </c>
      <c r="AE41" s="111" t="s">
        <v>42</v>
      </c>
      <c r="AF41" s="111" t="s">
        <v>49</v>
      </c>
      <c r="AG41" s="111">
        <v>44781</v>
      </c>
      <c r="AH41" s="111" t="s">
        <v>3861</v>
      </c>
      <c r="AI41" s="111" t="s">
        <v>3862</v>
      </c>
      <c r="AJ41" s="111">
        <v>43.256325754559597</v>
      </c>
      <c r="AK41" s="111">
        <v>-86.2680567887504</v>
      </c>
      <c r="AL41" s="111" t="s">
        <v>4316</v>
      </c>
    </row>
    <row r="42" spans="1:38" ht="16" customHeight="1" x14ac:dyDescent="0.2">
      <c r="A42" s="111">
        <v>6042</v>
      </c>
      <c r="D42" s="111" t="s">
        <v>59</v>
      </c>
      <c r="E42" s="111" t="s">
        <v>4722</v>
      </c>
      <c r="G42" s="111" t="s">
        <v>4270</v>
      </c>
      <c r="H42" s="111" t="s">
        <v>719</v>
      </c>
      <c r="I42" s="111" t="s">
        <v>3863</v>
      </c>
      <c r="J42" s="111" t="s">
        <v>61</v>
      </c>
      <c r="K42" s="111" t="s">
        <v>3863</v>
      </c>
      <c r="L42" s="111" t="s">
        <v>4735</v>
      </c>
      <c r="M42" s="111" t="s">
        <v>3864</v>
      </c>
      <c r="N42" s="111" t="s">
        <v>3626</v>
      </c>
      <c r="O42" s="111" t="s">
        <v>392</v>
      </c>
      <c r="P42" s="111" t="s">
        <v>4527</v>
      </c>
      <c r="Q42" s="111" t="s">
        <v>3866</v>
      </c>
      <c r="R42" s="111" t="s">
        <v>3867</v>
      </c>
      <c r="S42" s="111" t="s">
        <v>344</v>
      </c>
      <c r="T42" s="111" t="s">
        <v>42</v>
      </c>
      <c r="U42" s="111">
        <v>1915</v>
      </c>
      <c r="V42" s="111" t="s">
        <v>3868</v>
      </c>
      <c r="W42" s="111">
        <v>17</v>
      </c>
      <c r="AA42" s="111" t="s">
        <v>3865</v>
      </c>
      <c r="AB42" s="111" t="s">
        <v>3863</v>
      </c>
      <c r="AC42" s="111" t="s">
        <v>3867</v>
      </c>
      <c r="AD42" s="111" t="s">
        <v>344</v>
      </c>
      <c r="AE42" s="111" t="s">
        <v>42</v>
      </c>
      <c r="AF42" s="111" t="s">
        <v>73</v>
      </c>
      <c r="AG42" s="111">
        <v>44774</v>
      </c>
      <c r="AH42" s="111" t="s">
        <v>3869</v>
      </c>
      <c r="AI42" s="111" t="s">
        <v>3870</v>
      </c>
      <c r="AJ42" s="111">
        <v>42.57</v>
      </c>
      <c r="AK42" s="111">
        <v>-70.84</v>
      </c>
      <c r="AL42" s="111" t="s">
        <v>4316</v>
      </c>
    </row>
    <row r="43" spans="1:38" ht="16" customHeight="1" x14ac:dyDescent="0.2">
      <c r="A43" s="111">
        <v>6043</v>
      </c>
      <c r="D43" s="111" t="s">
        <v>31</v>
      </c>
      <c r="E43" s="111" t="s">
        <v>4710</v>
      </c>
      <c r="G43" s="111" t="s">
        <v>4270</v>
      </c>
      <c r="H43" s="111" t="s">
        <v>719</v>
      </c>
      <c r="I43" s="111" t="s">
        <v>3871</v>
      </c>
      <c r="J43" s="111" t="s">
        <v>34</v>
      </c>
      <c r="K43" s="111" t="s">
        <v>3872</v>
      </c>
      <c r="L43" s="111" t="s">
        <v>392</v>
      </c>
      <c r="M43" s="111" t="s">
        <v>3704</v>
      </c>
      <c r="N43" s="111" t="s">
        <v>3626</v>
      </c>
      <c r="O43" s="111" t="s">
        <v>3622</v>
      </c>
      <c r="P43" s="111" t="s">
        <v>4528</v>
      </c>
      <c r="Q43" s="111" t="s">
        <v>3873</v>
      </c>
      <c r="R43" s="111" t="s">
        <v>3874</v>
      </c>
      <c r="S43" s="111" t="s">
        <v>351</v>
      </c>
      <c r="T43" s="111" t="s">
        <v>42</v>
      </c>
      <c r="U43" s="111">
        <v>43110</v>
      </c>
      <c r="V43" s="111" t="s">
        <v>3875</v>
      </c>
      <c r="W43" s="111">
        <v>10</v>
      </c>
      <c r="AA43" s="111" t="s">
        <v>3876</v>
      </c>
      <c r="AB43" s="111" t="s">
        <v>3871</v>
      </c>
      <c r="AC43" s="111" t="s">
        <v>2685</v>
      </c>
      <c r="AD43" s="111" t="s">
        <v>3877</v>
      </c>
      <c r="AE43" s="111" t="s">
        <v>42</v>
      </c>
      <c r="AF43" s="111" t="s">
        <v>49</v>
      </c>
      <c r="AG43" s="111">
        <v>44777</v>
      </c>
      <c r="AH43" s="111" t="s">
        <v>3878</v>
      </c>
      <c r="AI43" s="111" t="s">
        <v>3879</v>
      </c>
      <c r="AJ43" s="111">
        <v>40</v>
      </c>
      <c r="AK43" s="111">
        <v>-82.81</v>
      </c>
      <c r="AL43" s="111" t="s">
        <v>4316</v>
      </c>
    </row>
    <row r="44" spans="1:38" ht="16" customHeight="1" x14ac:dyDescent="0.2">
      <c r="A44" s="111">
        <v>6044</v>
      </c>
      <c r="D44" s="111" t="s">
        <v>59</v>
      </c>
      <c r="E44" s="111" t="s">
        <v>4722</v>
      </c>
      <c r="G44" s="111" t="s">
        <v>4270</v>
      </c>
      <c r="H44" s="111" t="s">
        <v>719</v>
      </c>
      <c r="I44" s="111" t="s">
        <v>3880</v>
      </c>
      <c r="J44" s="111" t="s">
        <v>34</v>
      </c>
      <c r="K44" s="111" t="s">
        <v>3880</v>
      </c>
      <c r="L44" s="111" t="s">
        <v>4735</v>
      </c>
      <c r="M44" s="111" t="s">
        <v>3704</v>
      </c>
      <c r="N44" s="111" t="s">
        <v>3626</v>
      </c>
      <c r="O44" s="111" t="s">
        <v>3881</v>
      </c>
      <c r="P44" s="111" t="s">
        <v>4529</v>
      </c>
      <c r="Q44" s="111" t="s">
        <v>3882</v>
      </c>
      <c r="R44" s="111" t="s">
        <v>3883</v>
      </c>
      <c r="S44" s="111" t="s">
        <v>355</v>
      </c>
      <c r="T44" s="111" t="s">
        <v>42</v>
      </c>
      <c r="U44" s="111">
        <v>8505</v>
      </c>
      <c r="V44" s="111" t="s">
        <v>3884</v>
      </c>
      <c r="W44" s="111">
        <v>17</v>
      </c>
      <c r="AA44" s="111" t="s">
        <v>3885</v>
      </c>
      <c r="AB44" s="111" t="s">
        <v>3880</v>
      </c>
      <c r="AC44" s="111" t="s">
        <v>3886</v>
      </c>
      <c r="AD44" s="111" t="s">
        <v>355</v>
      </c>
      <c r="AE44" s="111" t="s">
        <v>42</v>
      </c>
      <c r="AF44" s="111" t="s">
        <v>49</v>
      </c>
      <c r="AG44" s="111">
        <v>44777</v>
      </c>
      <c r="AH44" s="111" t="s">
        <v>3887</v>
      </c>
      <c r="AI44" s="111" t="s">
        <v>3888</v>
      </c>
      <c r="AJ44" s="111">
        <v>40</v>
      </c>
      <c r="AK44" s="111">
        <v>-70.599999999999994</v>
      </c>
      <c r="AL44" s="111" t="s">
        <v>4316</v>
      </c>
    </row>
    <row r="45" spans="1:38" ht="16" customHeight="1" x14ac:dyDescent="0.2">
      <c r="A45" s="111">
        <v>6045</v>
      </c>
      <c r="D45" s="111" t="s">
        <v>59</v>
      </c>
      <c r="E45" s="111" t="s">
        <v>4722</v>
      </c>
      <c r="G45" s="111" t="s">
        <v>4270</v>
      </c>
      <c r="H45" s="111" t="s">
        <v>719</v>
      </c>
      <c r="I45" s="111" t="s">
        <v>3889</v>
      </c>
      <c r="J45" s="111" t="s">
        <v>34</v>
      </c>
      <c r="K45" s="111" t="s">
        <v>3890</v>
      </c>
      <c r="L45" s="111" t="s">
        <v>4735</v>
      </c>
      <c r="M45" s="111" t="s">
        <v>3648</v>
      </c>
      <c r="N45" s="111" t="s">
        <v>3626</v>
      </c>
      <c r="O45" s="111" t="s">
        <v>3624</v>
      </c>
      <c r="P45" s="111" t="s">
        <v>4530</v>
      </c>
      <c r="Q45" s="111" t="s">
        <v>3891</v>
      </c>
      <c r="R45" s="111" t="s">
        <v>1096</v>
      </c>
      <c r="S45" s="111" t="s">
        <v>251</v>
      </c>
      <c r="T45" s="111" t="s">
        <v>66</v>
      </c>
      <c r="U45" s="111" t="s">
        <v>3892</v>
      </c>
      <c r="V45" s="111" t="s">
        <v>3893</v>
      </c>
      <c r="W45" s="111">
        <v>13</v>
      </c>
      <c r="Y45" s="111">
        <v>180</v>
      </c>
      <c r="Z45" s="111" t="s">
        <v>3466</v>
      </c>
      <c r="AA45" s="111" t="s">
        <v>3894</v>
      </c>
      <c r="AB45" s="111" t="s">
        <v>3889</v>
      </c>
      <c r="AC45" s="111" t="s">
        <v>774</v>
      </c>
      <c r="AD45" s="111" t="s">
        <v>251</v>
      </c>
      <c r="AE45" s="111" t="s">
        <v>66</v>
      </c>
      <c r="AF45" s="111" t="s">
        <v>49</v>
      </c>
      <c r="AG45" s="111">
        <v>44774</v>
      </c>
      <c r="AH45" s="111" t="s">
        <v>3895</v>
      </c>
      <c r="AI45" s="111" t="s">
        <v>3896</v>
      </c>
      <c r="AJ45" s="111">
        <v>49.180346651369703</v>
      </c>
      <c r="AK45" s="111">
        <v>-123.07566805990599</v>
      </c>
      <c r="AL45" s="111" t="s">
        <v>4316</v>
      </c>
    </row>
    <row r="46" spans="1:38" ht="16" customHeight="1" x14ac:dyDescent="0.2">
      <c r="A46" s="111">
        <v>6046</v>
      </c>
      <c r="D46" s="111" t="s">
        <v>31</v>
      </c>
      <c r="E46" s="111" t="s">
        <v>4710</v>
      </c>
      <c r="G46" s="111" t="s">
        <v>4270</v>
      </c>
      <c r="H46" s="111" t="s">
        <v>719</v>
      </c>
      <c r="I46" s="111" t="s">
        <v>3897</v>
      </c>
      <c r="J46" s="111" t="s">
        <v>61</v>
      </c>
      <c r="K46" s="111" t="s">
        <v>3897</v>
      </c>
      <c r="L46" s="111" t="s">
        <v>4735</v>
      </c>
      <c r="M46" s="111" t="s">
        <v>3704</v>
      </c>
      <c r="N46" s="111" t="s">
        <v>3626</v>
      </c>
      <c r="O46" s="111" t="s">
        <v>3628</v>
      </c>
      <c r="P46" s="111" t="s">
        <v>3898</v>
      </c>
      <c r="Q46" s="111" t="s">
        <v>3899</v>
      </c>
      <c r="R46" s="111" t="s">
        <v>3903</v>
      </c>
      <c r="S46" s="111" t="s">
        <v>3640</v>
      </c>
      <c r="T46" s="111" t="s">
        <v>42</v>
      </c>
      <c r="U46" s="111">
        <v>44306</v>
      </c>
      <c r="V46" s="111" t="s">
        <v>3900</v>
      </c>
      <c r="W46" s="111">
        <v>30</v>
      </c>
      <c r="AA46" s="111" t="s">
        <v>3901</v>
      </c>
      <c r="AB46" s="111" t="s">
        <v>3902</v>
      </c>
      <c r="AC46" s="111" t="s">
        <v>3903</v>
      </c>
      <c r="AD46" s="111" t="s">
        <v>351</v>
      </c>
      <c r="AE46" s="111" t="s">
        <v>42</v>
      </c>
      <c r="AF46" s="111" t="s">
        <v>49</v>
      </c>
      <c r="AG46" s="111">
        <v>44766</v>
      </c>
      <c r="AH46" s="111" t="s">
        <v>3904</v>
      </c>
      <c r="AI46" s="111" t="s">
        <v>3905</v>
      </c>
      <c r="AJ46" s="111">
        <v>41.071359421310497</v>
      </c>
      <c r="AK46" s="111">
        <v>-81.500703511458298</v>
      </c>
      <c r="AL46" s="111" t="s">
        <v>4316</v>
      </c>
    </row>
    <row r="47" spans="1:38" ht="16" customHeight="1" x14ac:dyDescent="0.2">
      <c r="A47" s="111">
        <v>6047</v>
      </c>
      <c r="D47" s="111" t="s">
        <v>59</v>
      </c>
      <c r="E47" s="111" t="s">
        <v>4722</v>
      </c>
      <c r="G47" s="111" t="s">
        <v>4270</v>
      </c>
      <c r="H47" s="111" t="s">
        <v>719</v>
      </c>
      <c r="I47" s="111" t="s">
        <v>3906</v>
      </c>
      <c r="J47" s="111" t="s">
        <v>61</v>
      </c>
      <c r="K47" s="111" t="s">
        <v>3906</v>
      </c>
      <c r="L47" s="111" t="s">
        <v>3621</v>
      </c>
      <c r="M47" s="111" t="s">
        <v>3704</v>
      </c>
      <c r="N47" s="111" t="s">
        <v>3626</v>
      </c>
      <c r="O47" s="111" t="s">
        <v>392</v>
      </c>
      <c r="P47" s="111" t="s">
        <v>4531</v>
      </c>
      <c r="Q47" s="111" t="s">
        <v>3908</v>
      </c>
      <c r="R47" s="111" t="s">
        <v>3909</v>
      </c>
      <c r="S47" s="111" t="s">
        <v>296</v>
      </c>
      <c r="T47" s="111" t="s">
        <v>42</v>
      </c>
      <c r="U47" s="111">
        <v>80907</v>
      </c>
      <c r="AA47" s="111" t="s">
        <v>3907</v>
      </c>
      <c r="AB47" s="111" t="s">
        <v>3906</v>
      </c>
      <c r="AC47" s="111" t="s">
        <v>3909</v>
      </c>
      <c r="AD47" s="111" t="s">
        <v>296</v>
      </c>
      <c r="AE47" s="111" t="s">
        <v>42</v>
      </c>
      <c r="AF47" s="111" t="s">
        <v>49</v>
      </c>
      <c r="AG47" s="111">
        <v>44781</v>
      </c>
      <c r="AH47" s="111" t="s">
        <v>3910</v>
      </c>
      <c r="AI47" s="111" t="s">
        <v>3911</v>
      </c>
      <c r="AL47" s="111" t="s">
        <v>4316</v>
      </c>
    </row>
    <row r="48" spans="1:38" ht="16" customHeight="1" x14ac:dyDescent="0.2">
      <c r="A48" s="111">
        <v>6048</v>
      </c>
      <c r="D48" s="111" t="s">
        <v>31</v>
      </c>
      <c r="E48" s="111" t="s">
        <v>4710</v>
      </c>
      <c r="G48" s="111" t="s">
        <v>4270</v>
      </c>
      <c r="H48" s="111" t="s">
        <v>719</v>
      </c>
      <c r="I48" s="111" t="s">
        <v>3912</v>
      </c>
      <c r="J48" s="111" t="s">
        <v>61</v>
      </c>
      <c r="K48" s="111" t="s">
        <v>3912</v>
      </c>
      <c r="L48" s="111" t="s">
        <v>4735</v>
      </c>
      <c r="M48" s="111" t="s">
        <v>3648</v>
      </c>
      <c r="N48" s="111" t="s">
        <v>3626</v>
      </c>
      <c r="O48" s="111" t="s">
        <v>3622</v>
      </c>
      <c r="P48" s="111" t="s">
        <v>4532</v>
      </c>
      <c r="Q48" s="111" t="s">
        <v>3914</v>
      </c>
      <c r="R48" s="111" t="s">
        <v>3915</v>
      </c>
      <c r="S48" s="111" t="s">
        <v>41</v>
      </c>
      <c r="T48" s="111" t="s">
        <v>42</v>
      </c>
      <c r="U48" s="111" t="s">
        <v>3916</v>
      </c>
      <c r="V48" s="111" t="s">
        <v>117</v>
      </c>
      <c r="AA48" s="111" t="s">
        <v>3913</v>
      </c>
      <c r="AB48" s="111" t="s">
        <v>3912</v>
      </c>
      <c r="AC48" s="111" t="s">
        <v>3915</v>
      </c>
      <c r="AD48" s="111" t="s">
        <v>41</v>
      </c>
      <c r="AE48" s="111" t="s">
        <v>42</v>
      </c>
      <c r="AF48" s="111" t="s">
        <v>49</v>
      </c>
      <c r="AG48" s="111">
        <v>44435</v>
      </c>
      <c r="AH48" s="111" t="s">
        <v>3917</v>
      </c>
      <c r="AI48" s="111" t="s">
        <v>3918</v>
      </c>
      <c r="AJ48" s="111">
        <v>38.902981969762003</v>
      </c>
      <c r="AK48" s="111">
        <v>-77.037810586395807</v>
      </c>
      <c r="AL48" s="111" t="s">
        <v>4316</v>
      </c>
    </row>
    <row r="49" spans="1:38" ht="16" customHeight="1" x14ac:dyDescent="0.2">
      <c r="A49" s="111">
        <v>6049</v>
      </c>
      <c r="D49" s="111" t="s">
        <v>202</v>
      </c>
      <c r="E49" s="111" t="s">
        <v>4715</v>
      </c>
      <c r="F49" s="111">
        <v>2022</v>
      </c>
      <c r="G49" s="111" t="s">
        <v>4270</v>
      </c>
      <c r="H49" s="111" t="s">
        <v>719</v>
      </c>
      <c r="I49" s="111" t="s">
        <v>3912</v>
      </c>
      <c r="J49" s="111" t="s">
        <v>61</v>
      </c>
      <c r="K49" s="111" t="s">
        <v>4728</v>
      </c>
      <c r="L49" s="111" t="s">
        <v>4735</v>
      </c>
      <c r="M49" s="111" t="s">
        <v>3648</v>
      </c>
      <c r="N49" s="111" t="s">
        <v>3626</v>
      </c>
      <c r="O49" s="111" t="s">
        <v>392</v>
      </c>
      <c r="P49" s="111" t="s">
        <v>4532</v>
      </c>
      <c r="Q49" s="111" t="s">
        <v>3919</v>
      </c>
      <c r="R49" s="111" t="s">
        <v>690</v>
      </c>
      <c r="S49" s="111" t="s">
        <v>41</v>
      </c>
      <c r="T49" s="111" t="s">
        <v>42</v>
      </c>
      <c r="U49" s="111">
        <v>89521</v>
      </c>
      <c r="V49" s="111" t="s">
        <v>117</v>
      </c>
      <c r="AA49" s="111" t="s">
        <v>3913</v>
      </c>
      <c r="AB49" s="111" t="s">
        <v>3912</v>
      </c>
      <c r="AC49" s="111" t="s">
        <v>3915</v>
      </c>
      <c r="AD49" s="111" t="s">
        <v>41</v>
      </c>
      <c r="AE49" s="111" t="s">
        <v>42</v>
      </c>
      <c r="AF49" s="111" t="s">
        <v>49</v>
      </c>
      <c r="AG49" s="111">
        <v>44435</v>
      </c>
      <c r="AH49" s="111" t="s">
        <v>2609</v>
      </c>
      <c r="AJ49" s="111">
        <v>39.441489577275</v>
      </c>
      <c r="AK49" s="111">
        <v>-119.764174087014</v>
      </c>
      <c r="AL49" s="111" t="s">
        <v>4316</v>
      </c>
    </row>
    <row r="50" spans="1:38" ht="16" customHeight="1" x14ac:dyDescent="0.2">
      <c r="A50" s="111">
        <v>6050</v>
      </c>
      <c r="D50" s="111" t="s">
        <v>59</v>
      </c>
      <c r="E50" s="111" t="s">
        <v>4722</v>
      </c>
      <c r="G50" s="111" t="s">
        <v>4270</v>
      </c>
      <c r="H50" s="111" t="s">
        <v>719</v>
      </c>
      <c r="I50" s="111" t="s">
        <v>3920</v>
      </c>
      <c r="J50" s="111" t="s">
        <v>61</v>
      </c>
      <c r="K50" s="111" t="s">
        <v>3920</v>
      </c>
      <c r="L50" s="111" t="s">
        <v>3618</v>
      </c>
      <c r="M50" s="111" t="s">
        <v>3864</v>
      </c>
      <c r="N50" s="111" t="s">
        <v>3626</v>
      </c>
      <c r="O50" s="111" t="s">
        <v>3629</v>
      </c>
      <c r="P50" s="111" t="s">
        <v>4540</v>
      </c>
      <c r="Q50" s="111" t="s">
        <v>3922</v>
      </c>
      <c r="R50" s="111" t="s">
        <v>3923</v>
      </c>
      <c r="S50" s="111" t="s">
        <v>405</v>
      </c>
      <c r="T50" s="111" t="s">
        <v>42</v>
      </c>
      <c r="U50" s="111">
        <v>94534</v>
      </c>
      <c r="V50" s="111" t="s">
        <v>3924</v>
      </c>
      <c r="W50" s="111">
        <v>4</v>
      </c>
      <c r="AA50" s="111" t="s">
        <v>3921</v>
      </c>
      <c r="AB50" s="111" t="s">
        <v>3920</v>
      </c>
      <c r="AC50" s="111" t="s">
        <v>3923</v>
      </c>
      <c r="AD50" s="111" t="s">
        <v>405</v>
      </c>
      <c r="AE50" s="111" t="s">
        <v>42</v>
      </c>
      <c r="AF50" s="111" t="s">
        <v>49</v>
      </c>
      <c r="AG50" s="111">
        <v>44778</v>
      </c>
      <c r="AH50" s="111" t="s">
        <v>3925</v>
      </c>
      <c r="AI50" s="111" t="s">
        <v>3926</v>
      </c>
      <c r="AJ50" s="111">
        <v>38.24</v>
      </c>
      <c r="AK50" s="111">
        <v>-122.04</v>
      </c>
      <c r="AL50" s="111" t="s">
        <v>4316</v>
      </c>
    </row>
    <row r="51" spans="1:38" ht="16" customHeight="1" x14ac:dyDescent="0.2">
      <c r="A51" s="111">
        <v>6051</v>
      </c>
      <c r="D51" s="111" t="s">
        <v>59</v>
      </c>
      <c r="E51" s="111" t="s">
        <v>4722</v>
      </c>
      <c r="G51" s="111" t="s">
        <v>4270</v>
      </c>
      <c r="H51" s="111" t="s">
        <v>719</v>
      </c>
      <c r="I51" s="111" t="s">
        <v>3940</v>
      </c>
      <c r="J51" s="111" t="s">
        <v>61</v>
      </c>
      <c r="K51" s="111" t="s">
        <v>3940</v>
      </c>
      <c r="L51" s="111" t="s">
        <v>4855</v>
      </c>
      <c r="M51" s="111" t="s">
        <v>3941</v>
      </c>
      <c r="N51" s="111" t="s">
        <v>3626</v>
      </c>
      <c r="O51" s="111" t="s">
        <v>3630</v>
      </c>
      <c r="P51" s="111" t="s">
        <v>4533</v>
      </c>
      <c r="Q51" s="111" t="s">
        <v>3942</v>
      </c>
      <c r="R51" s="111" t="s">
        <v>3159</v>
      </c>
      <c r="S51" s="111" t="s">
        <v>405</v>
      </c>
      <c r="T51" s="111" t="s">
        <v>42</v>
      </c>
      <c r="U51" s="111">
        <v>92121</v>
      </c>
      <c r="V51" s="111" t="s">
        <v>3943</v>
      </c>
      <c r="W51" s="111">
        <v>23</v>
      </c>
      <c r="AA51" s="111" t="s">
        <v>3944</v>
      </c>
      <c r="AB51" s="111" t="s">
        <v>3121</v>
      </c>
      <c r="AC51" s="111" t="s">
        <v>3159</v>
      </c>
      <c r="AD51" s="111" t="s">
        <v>405</v>
      </c>
      <c r="AE51" s="111" t="s">
        <v>42</v>
      </c>
      <c r="AF51" s="111" t="s">
        <v>49</v>
      </c>
      <c r="AG51" s="111">
        <v>44766</v>
      </c>
      <c r="AH51" s="111" t="s">
        <v>3945</v>
      </c>
      <c r="AI51" s="111" t="s">
        <v>3946</v>
      </c>
      <c r="AJ51" s="111">
        <v>32.882881048155397</v>
      </c>
      <c r="AK51" s="111">
        <v>-117.17123420293601</v>
      </c>
      <c r="AL51" s="111" t="s">
        <v>4316</v>
      </c>
    </row>
    <row r="52" spans="1:38" ht="16" customHeight="1" x14ac:dyDescent="0.2">
      <c r="A52" s="111">
        <v>6052</v>
      </c>
      <c r="D52" s="111" t="s">
        <v>31</v>
      </c>
      <c r="E52" s="111" t="s">
        <v>4710</v>
      </c>
      <c r="G52" s="111" t="s">
        <v>4270</v>
      </c>
      <c r="H52" s="111" t="s">
        <v>719</v>
      </c>
      <c r="I52" s="111" t="s">
        <v>3947</v>
      </c>
      <c r="J52" s="111" t="s">
        <v>34</v>
      </c>
      <c r="K52" s="111" t="s">
        <v>2498</v>
      </c>
      <c r="L52" s="111" t="s">
        <v>4854</v>
      </c>
      <c r="M52" s="111" t="s">
        <v>3648</v>
      </c>
      <c r="N52" s="111" t="s">
        <v>3626</v>
      </c>
      <c r="O52" s="111" t="s">
        <v>3629</v>
      </c>
      <c r="P52" s="111" t="s">
        <v>3948</v>
      </c>
      <c r="Q52" s="111" t="s">
        <v>2501</v>
      </c>
      <c r="R52" s="111" t="s">
        <v>2502</v>
      </c>
      <c r="S52" s="111" t="s">
        <v>2005</v>
      </c>
      <c r="T52" s="111" t="s">
        <v>42</v>
      </c>
      <c r="U52" s="111">
        <v>73105</v>
      </c>
      <c r="V52" s="111" t="s">
        <v>2503</v>
      </c>
      <c r="W52" s="111">
        <v>62</v>
      </c>
      <c r="AA52" s="111" t="s">
        <v>2500</v>
      </c>
      <c r="AB52" s="111" t="s">
        <v>2504</v>
      </c>
      <c r="AC52" s="111" t="s">
        <v>2502</v>
      </c>
      <c r="AD52" s="111" t="s">
        <v>2005</v>
      </c>
      <c r="AE52" s="111" t="s">
        <v>42</v>
      </c>
      <c r="AF52" s="111" t="s">
        <v>49</v>
      </c>
      <c r="AG52" s="111">
        <v>44766</v>
      </c>
      <c r="AH52" s="111" t="s">
        <v>3949</v>
      </c>
      <c r="AJ52" s="111">
        <v>35.376927563295197</v>
      </c>
      <c r="AK52" s="111">
        <v>-97.542724362354505</v>
      </c>
      <c r="AL52" s="111" t="s">
        <v>4316</v>
      </c>
    </row>
    <row r="53" spans="1:38" ht="16" customHeight="1" x14ac:dyDescent="0.2">
      <c r="A53" s="111">
        <v>6054</v>
      </c>
      <c r="D53" s="111" t="s">
        <v>113</v>
      </c>
      <c r="E53" s="111" t="s">
        <v>4721</v>
      </c>
      <c r="F53" s="111">
        <v>2024</v>
      </c>
      <c r="G53" s="111" t="s">
        <v>4270</v>
      </c>
      <c r="H53" s="111" t="s">
        <v>719</v>
      </c>
      <c r="I53" s="111" t="s">
        <v>4034</v>
      </c>
      <c r="J53" s="111" t="s">
        <v>34</v>
      </c>
      <c r="K53" s="111" t="s">
        <v>4033</v>
      </c>
      <c r="L53" s="111" t="s">
        <v>4735</v>
      </c>
      <c r="M53" s="111" t="s">
        <v>3648</v>
      </c>
      <c r="N53" s="111" t="s">
        <v>3626</v>
      </c>
      <c r="O53" s="111" t="s">
        <v>3628</v>
      </c>
      <c r="P53" s="111" t="s">
        <v>4541</v>
      </c>
      <c r="Q53" s="111" t="s">
        <v>4038</v>
      </c>
      <c r="R53" s="111" t="s">
        <v>4039</v>
      </c>
      <c r="S53" s="111" t="s">
        <v>959</v>
      </c>
      <c r="T53" s="111" t="s">
        <v>42</v>
      </c>
      <c r="U53" s="111">
        <v>30577</v>
      </c>
      <c r="V53" s="111" t="s">
        <v>4042</v>
      </c>
      <c r="W53" s="111">
        <v>104</v>
      </c>
      <c r="AA53" s="111" t="s">
        <v>4040</v>
      </c>
      <c r="AB53" s="111" t="s">
        <v>4041</v>
      </c>
      <c r="AC53" s="111" t="s">
        <v>4043</v>
      </c>
      <c r="AD53" s="111" t="s">
        <v>4044</v>
      </c>
      <c r="AE53" s="111" t="s">
        <v>4036</v>
      </c>
      <c r="AF53" s="111" t="s">
        <v>49</v>
      </c>
      <c r="AG53" s="111">
        <v>44798</v>
      </c>
      <c r="AH53" s="111" t="s">
        <v>4037</v>
      </c>
      <c r="AI53" s="111" t="s">
        <v>4035</v>
      </c>
      <c r="AJ53" s="111">
        <v>34.579379118476702</v>
      </c>
      <c r="AK53" s="111">
        <v>-83.330474673916896</v>
      </c>
      <c r="AL53" s="111" t="s">
        <v>4316</v>
      </c>
    </row>
    <row r="54" spans="1:38" ht="16" customHeight="1" x14ac:dyDescent="0.2">
      <c r="A54" s="111">
        <v>6055</v>
      </c>
      <c r="D54" s="111" t="s">
        <v>31</v>
      </c>
      <c r="E54" s="111" t="s">
        <v>4710</v>
      </c>
      <c r="G54" s="111" t="s">
        <v>4270</v>
      </c>
      <c r="H54" s="111" t="s">
        <v>719</v>
      </c>
      <c r="I54" s="111" t="s">
        <v>3950</v>
      </c>
      <c r="J54" s="111" t="s">
        <v>61</v>
      </c>
      <c r="K54" s="111" t="s">
        <v>3950</v>
      </c>
      <c r="L54" s="111" t="s">
        <v>3618</v>
      </c>
      <c r="M54" s="111" t="s">
        <v>3648</v>
      </c>
      <c r="N54" s="111" t="s">
        <v>3625</v>
      </c>
      <c r="O54" s="111" t="s">
        <v>3629</v>
      </c>
      <c r="P54" s="111" t="s">
        <v>4534</v>
      </c>
      <c r="Q54" s="111" t="s">
        <v>3952</v>
      </c>
      <c r="R54" s="111" t="s">
        <v>751</v>
      </c>
      <c r="S54" s="111" t="s">
        <v>130</v>
      </c>
      <c r="T54" s="111" t="s">
        <v>42</v>
      </c>
      <c r="U54" s="111">
        <v>49423</v>
      </c>
      <c r="V54" s="111" t="s">
        <v>1470</v>
      </c>
      <c r="W54" s="111">
        <v>30</v>
      </c>
      <c r="AA54" s="111" t="s">
        <v>3951</v>
      </c>
      <c r="AB54" s="111" t="s">
        <v>3953</v>
      </c>
      <c r="AC54" s="111" t="s">
        <v>751</v>
      </c>
      <c r="AD54" s="111" t="s">
        <v>130</v>
      </c>
      <c r="AE54" s="111" t="s">
        <v>42</v>
      </c>
      <c r="AF54" s="111" t="s">
        <v>49</v>
      </c>
      <c r="AG54" s="111">
        <v>44766</v>
      </c>
      <c r="AH54" s="111" t="s">
        <v>3954</v>
      </c>
      <c r="AI54" s="111" t="s">
        <v>3955</v>
      </c>
      <c r="AJ54" s="111">
        <v>42.775492032651101</v>
      </c>
      <c r="AK54" s="111">
        <v>-86.126541304109907</v>
      </c>
      <c r="AL54" s="111" t="s">
        <v>4316</v>
      </c>
    </row>
    <row r="55" spans="1:38" ht="16" customHeight="1" x14ac:dyDescent="0.2">
      <c r="A55" s="111">
        <v>6056</v>
      </c>
      <c r="D55" s="111" t="s">
        <v>31</v>
      </c>
      <c r="E55" s="111" t="s">
        <v>4710</v>
      </c>
      <c r="G55" s="111" t="s">
        <v>4270</v>
      </c>
      <c r="H55" s="111" t="s">
        <v>719</v>
      </c>
      <c r="I55" s="111" t="s">
        <v>3201</v>
      </c>
      <c r="J55" s="111" t="s">
        <v>34</v>
      </c>
      <c r="K55" s="111" t="s">
        <v>3956</v>
      </c>
      <c r="L55" s="111" t="s">
        <v>392</v>
      </c>
      <c r="M55" s="111" t="s">
        <v>3957</v>
      </c>
      <c r="N55" s="111" t="s">
        <v>3957</v>
      </c>
      <c r="O55" s="111" t="s">
        <v>3957</v>
      </c>
      <c r="P55" s="111" t="s">
        <v>4535</v>
      </c>
      <c r="Q55" s="111" t="s">
        <v>3958</v>
      </c>
      <c r="R55" s="111" t="s">
        <v>3956</v>
      </c>
      <c r="S55" s="111" t="s">
        <v>48</v>
      </c>
      <c r="T55" s="111" t="s">
        <v>42</v>
      </c>
      <c r="U55" s="111">
        <v>27612</v>
      </c>
      <c r="V55" s="111" t="s">
        <v>3959</v>
      </c>
      <c r="W55" s="111">
        <v>10</v>
      </c>
      <c r="AA55" s="111" t="s">
        <v>3191</v>
      </c>
      <c r="AB55" s="111" t="s">
        <v>3960</v>
      </c>
      <c r="AC55" s="111" t="s">
        <v>3196</v>
      </c>
      <c r="AD55" s="111" t="s">
        <v>3197</v>
      </c>
      <c r="AE55" s="111" t="s">
        <v>3198</v>
      </c>
      <c r="AF55" s="111" t="s">
        <v>49</v>
      </c>
      <c r="AG55" s="111">
        <v>44777</v>
      </c>
      <c r="AH55" s="111" t="s">
        <v>3961</v>
      </c>
      <c r="AI55" s="111" t="s">
        <v>3962</v>
      </c>
      <c r="AJ55" s="111">
        <v>35.829244541798403</v>
      </c>
      <c r="AK55" s="111">
        <v>-78.665475075706297</v>
      </c>
      <c r="AL55" s="111" t="s">
        <v>4316</v>
      </c>
    </row>
    <row r="56" spans="1:38" ht="16" customHeight="1" x14ac:dyDescent="0.2">
      <c r="A56" s="111">
        <v>6057</v>
      </c>
      <c r="D56" s="111" t="s">
        <v>59</v>
      </c>
      <c r="E56" s="111" t="s">
        <v>4722</v>
      </c>
      <c r="G56" s="111" t="s">
        <v>4270</v>
      </c>
      <c r="H56" s="111" t="s">
        <v>719</v>
      </c>
      <c r="I56" s="111" t="s">
        <v>3963</v>
      </c>
      <c r="J56" s="111" t="s">
        <v>34</v>
      </c>
      <c r="K56" s="111" t="s">
        <v>3963</v>
      </c>
      <c r="L56" s="111" t="s">
        <v>4736</v>
      </c>
      <c r="M56" s="111" t="s">
        <v>3964</v>
      </c>
      <c r="N56" s="111" t="s">
        <v>3626</v>
      </c>
      <c r="O56" s="111" t="s">
        <v>3623</v>
      </c>
      <c r="P56" s="111" t="s">
        <v>4536</v>
      </c>
      <c r="Q56" s="111" t="s">
        <v>117</v>
      </c>
      <c r="R56" s="111" t="s">
        <v>3965</v>
      </c>
      <c r="S56" s="111" t="s">
        <v>130</v>
      </c>
      <c r="T56" s="111" t="s">
        <v>42</v>
      </c>
      <c r="U56" s="111">
        <v>48430</v>
      </c>
      <c r="V56" s="111" t="s">
        <v>3966</v>
      </c>
      <c r="W56" s="111">
        <v>1</v>
      </c>
      <c r="AA56" s="111" t="s">
        <v>3967</v>
      </c>
      <c r="AB56" s="111" t="s">
        <v>3963</v>
      </c>
      <c r="AC56" s="111" t="s">
        <v>3965</v>
      </c>
      <c r="AD56" s="111" t="s">
        <v>130</v>
      </c>
      <c r="AE56" s="111" t="s">
        <v>42</v>
      </c>
      <c r="AF56" s="111" t="s">
        <v>49</v>
      </c>
      <c r="AG56" s="111">
        <v>44777</v>
      </c>
      <c r="AH56" s="111" t="s">
        <v>3968</v>
      </c>
      <c r="AI56" s="111" t="s">
        <v>3969</v>
      </c>
      <c r="AJ56" s="111">
        <v>42.47</v>
      </c>
      <c r="AK56" s="111">
        <v>-31.19</v>
      </c>
      <c r="AL56" s="111" t="s">
        <v>4316</v>
      </c>
    </row>
    <row r="57" spans="1:38" ht="16" customHeight="1" x14ac:dyDescent="0.2">
      <c r="A57" s="111">
        <v>6058</v>
      </c>
      <c r="D57" s="111" t="s">
        <v>31</v>
      </c>
      <c r="E57" s="111" t="s">
        <v>4710</v>
      </c>
      <c r="G57" s="111" t="s">
        <v>4270</v>
      </c>
      <c r="H57" s="111" t="s">
        <v>719</v>
      </c>
      <c r="I57" s="111" t="s">
        <v>4105</v>
      </c>
      <c r="J57" s="111" t="s">
        <v>34</v>
      </c>
      <c r="K57" s="111" t="s">
        <v>4106</v>
      </c>
      <c r="L57" s="111" t="s">
        <v>3621</v>
      </c>
      <c r="M57" s="111" t="s">
        <v>3648</v>
      </c>
      <c r="N57" s="111" t="s">
        <v>3626</v>
      </c>
      <c r="O57" s="111" t="s">
        <v>3630</v>
      </c>
      <c r="P57" s="111" t="s">
        <v>4537</v>
      </c>
      <c r="Q57" s="111" t="s">
        <v>4108</v>
      </c>
      <c r="R57" s="111" t="s">
        <v>4109</v>
      </c>
      <c r="S57" s="111" t="s">
        <v>325</v>
      </c>
      <c r="T57" s="111" t="s">
        <v>42</v>
      </c>
      <c r="U57" s="111">
        <v>60515</v>
      </c>
      <c r="V57" s="111" t="s">
        <v>4110</v>
      </c>
      <c r="AA57" s="111" t="s">
        <v>4107</v>
      </c>
      <c r="AB57" s="111" t="s">
        <v>4111</v>
      </c>
      <c r="AC57" s="111" t="s">
        <v>4112</v>
      </c>
      <c r="AD57" s="111" t="s">
        <v>325</v>
      </c>
      <c r="AE57" s="111" t="s">
        <v>42</v>
      </c>
      <c r="AF57" s="111" t="s">
        <v>49</v>
      </c>
      <c r="AG57" s="111">
        <v>44801</v>
      </c>
      <c r="AH57" s="111" t="s">
        <v>4113</v>
      </c>
      <c r="AI57" s="111" t="s">
        <v>4114</v>
      </c>
      <c r="AJ57" s="111">
        <v>41.832847132466597</v>
      </c>
      <c r="AK57" s="111">
        <v>-88.005195915935005</v>
      </c>
      <c r="AL57" s="111" t="s">
        <v>4316</v>
      </c>
    </row>
    <row r="58" spans="1:38" ht="16" customHeight="1" x14ac:dyDescent="0.2">
      <c r="A58" s="111">
        <v>6059</v>
      </c>
      <c r="D58" s="111" t="s">
        <v>31</v>
      </c>
      <c r="E58" s="111" t="s">
        <v>4710</v>
      </c>
      <c r="G58" s="111" t="s">
        <v>4270</v>
      </c>
      <c r="H58" s="111" t="s">
        <v>719</v>
      </c>
      <c r="I58" s="111" t="s">
        <v>3970</v>
      </c>
      <c r="J58" s="111" t="s">
        <v>34</v>
      </c>
      <c r="K58" s="111" t="s">
        <v>3971</v>
      </c>
      <c r="L58" s="111" t="s">
        <v>392</v>
      </c>
      <c r="M58" s="111" t="s">
        <v>3648</v>
      </c>
      <c r="N58" s="111" t="s">
        <v>3626</v>
      </c>
      <c r="O58" s="111" t="s">
        <v>3630</v>
      </c>
      <c r="P58" s="111" t="s">
        <v>4542</v>
      </c>
      <c r="Q58" s="111" t="s">
        <v>3972</v>
      </c>
      <c r="R58" s="111" t="s">
        <v>2283</v>
      </c>
      <c r="S58" s="111" t="s">
        <v>885</v>
      </c>
      <c r="T58" s="111" t="s">
        <v>42</v>
      </c>
      <c r="U58" s="111">
        <v>85043</v>
      </c>
      <c r="V58" s="111" t="s">
        <v>3973</v>
      </c>
      <c r="W58" s="111">
        <v>75</v>
      </c>
      <c r="AA58" s="111" t="s">
        <v>3974</v>
      </c>
      <c r="AB58" s="111" t="s">
        <v>3975</v>
      </c>
      <c r="AC58" s="111" t="s">
        <v>1609</v>
      </c>
      <c r="AD58" s="111" t="s">
        <v>344</v>
      </c>
      <c r="AE58" s="111" t="s">
        <v>42</v>
      </c>
      <c r="AF58" s="111" t="s">
        <v>49</v>
      </c>
      <c r="AG58" s="111">
        <v>44777</v>
      </c>
      <c r="AH58" s="111" t="s">
        <v>3976</v>
      </c>
      <c r="AJ58" s="111">
        <v>33.446742462752198</v>
      </c>
      <c r="AK58" s="111">
        <v>-112.184743858578</v>
      </c>
      <c r="AL58" s="111" t="s">
        <v>4316</v>
      </c>
    </row>
    <row r="59" spans="1:38" ht="16" customHeight="1" x14ac:dyDescent="0.2">
      <c r="A59" s="111">
        <v>6060</v>
      </c>
      <c r="D59" s="111" t="s">
        <v>31</v>
      </c>
      <c r="E59" s="111" t="s">
        <v>4710</v>
      </c>
      <c r="G59" s="111" t="s">
        <v>4270</v>
      </c>
      <c r="H59" s="111" t="s">
        <v>719</v>
      </c>
      <c r="I59" s="111" t="s">
        <v>3970</v>
      </c>
      <c r="J59" s="111" t="s">
        <v>34</v>
      </c>
      <c r="K59" s="111" t="s">
        <v>3977</v>
      </c>
      <c r="L59" s="111" t="s">
        <v>392</v>
      </c>
      <c r="M59" s="111" t="s">
        <v>3648</v>
      </c>
      <c r="N59" s="111" t="s">
        <v>3626</v>
      </c>
      <c r="O59" s="111" t="s">
        <v>3630</v>
      </c>
      <c r="P59" s="111" t="s">
        <v>4543</v>
      </c>
      <c r="Q59" s="111" t="s">
        <v>3978</v>
      </c>
      <c r="R59" s="111" t="s">
        <v>3979</v>
      </c>
      <c r="S59" s="111" t="s">
        <v>938</v>
      </c>
      <c r="T59" s="111" t="s">
        <v>42</v>
      </c>
      <c r="U59" s="111">
        <v>32305</v>
      </c>
      <c r="V59" s="111" t="s">
        <v>3980</v>
      </c>
      <c r="W59" s="111">
        <v>26</v>
      </c>
      <c r="AA59" s="111" t="s">
        <v>3974</v>
      </c>
      <c r="AB59" s="111" t="s">
        <v>3975</v>
      </c>
      <c r="AC59" s="111" t="s">
        <v>1609</v>
      </c>
      <c r="AD59" s="111" t="s">
        <v>344</v>
      </c>
      <c r="AE59" s="111" t="s">
        <v>42</v>
      </c>
      <c r="AF59" s="111" t="s">
        <v>49</v>
      </c>
      <c r="AG59" s="111">
        <v>44777</v>
      </c>
      <c r="AH59" s="111" t="s">
        <v>3981</v>
      </c>
      <c r="AJ59" s="111">
        <v>30.3643280532206</v>
      </c>
      <c r="AK59" s="111">
        <v>-84.268821372150398</v>
      </c>
      <c r="AL59" s="111" t="s">
        <v>4316</v>
      </c>
    </row>
    <row r="60" spans="1:38" ht="16" customHeight="1" x14ac:dyDescent="0.2">
      <c r="A60" s="111">
        <v>6061</v>
      </c>
      <c r="D60" s="111" t="s">
        <v>31</v>
      </c>
      <c r="E60" s="111" t="s">
        <v>4710</v>
      </c>
      <c r="G60" s="111" t="s">
        <v>4270</v>
      </c>
      <c r="H60" s="111" t="s">
        <v>719</v>
      </c>
      <c r="I60" s="111" t="s">
        <v>3970</v>
      </c>
      <c r="J60" s="111" t="s">
        <v>34</v>
      </c>
      <c r="K60" s="111" t="s">
        <v>3982</v>
      </c>
      <c r="L60" s="111" t="s">
        <v>392</v>
      </c>
      <c r="M60" s="111" t="s">
        <v>3648</v>
      </c>
      <c r="N60" s="111" t="s">
        <v>3626</v>
      </c>
      <c r="O60" s="111" t="s">
        <v>3630</v>
      </c>
      <c r="P60" s="111" t="s">
        <v>4544</v>
      </c>
      <c r="Q60" s="111" t="s">
        <v>3983</v>
      </c>
      <c r="R60" s="111" t="s">
        <v>3984</v>
      </c>
      <c r="S60" s="111" t="s">
        <v>344</v>
      </c>
      <c r="T60" s="111" t="s">
        <v>42</v>
      </c>
      <c r="U60" s="111" t="s">
        <v>3985</v>
      </c>
      <c r="V60" s="111" t="s">
        <v>3986</v>
      </c>
      <c r="W60" s="111">
        <v>221</v>
      </c>
      <c r="AA60" s="111" t="s">
        <v>3974</v>
      </c>
      <c r="AB60" s="111" t="s">
        <v>3975</v>
      </c>
      <c r="AC60" s="111" t="s">
        <v>1609</v>
      </c>
      <c r="AD60" s="111" t="s">
        <v>344</v>
      </c>
      <c r="AE60" s="111" t="s">
        <v>42</v>
      </c>
      <c r="AF60" s="111" t="s">
        <v>49</v>
      </c>
      <c r="AG60" s="111">
        <v>44777</v>
      </c>
      <c r="AH60" s="111" t="s">
        <v>3987</v>
      </c>
      <c r="AJ60" s="111">
        <v>42.009238861723198</v>
      </c>
      <c r="AK60" s="111">
        <v>-71.044783860168195</v>
      </c>
      <c r="AL60" s="111" t="s">
        <v>4316</v>
      </c>
    </row>
    <row r="61" spans="1:38" ht="16" customHeight="1" x14ac:dyDescent="0.2">
      <c r="A61" s="111">
        <v>6062</v>
      </c>
      <c r="D61" s="111" t="s">
        <v>31</v>
      </c>
      <c r="E61" s="111" t="s">
        <v>4710</v>
      </c>
      <c r="G61" s="111" t="s">
        <v>4270</v>
      </c>
      <c r="H61" s="111" t="s">
        <v>719</v>
      </c>
      <c r="I61" s="111" t="s">
        <v>3970</v>
      </c>
      <c r="J61" s="111" t="s">
        <v>34</v>
      </c>
      <c r="K61" s="111" t="s">
        <v>3988</v>
      </c>
      <c r="L61" s="111" t="s">
        <v>392</v>
      </c>
      <c r="M61" s="111" t="s">
        <v>3648</v>
      </c>
      <c r="N61" s="111" t="s">
        <v>3626</v>
      </c>
      <c r="O61" s="111" t="s">
        <v>3630</v>
      </c>
      <c r="P61" s="111" t="s">
        <v>4545</v>
      </c>
      <c r="Q61" s="111" t="s">
        <v>3989</v>
      </c>
      <c r="R61" s="111" t="s">
        <v>3990</v>
      </c>
      <c r="S61" s="111" t="s">
        <v>756</v>
      </c>
      <c r="T61" s="111" t="s">
        <v>42</v>
      </c>
      <c r="U61" s="111">
        <v>53074</v>
      </c>
      <c r="V61" s="111" t="s">
        <v>3991</v>
      </c>
      <c r="W61" s="111">
        <v>30</v>
      </c>
      <c r="AA61" s="111" t="s">
        <v>3974</v>
      </c>
      <c r="AB61" s="111" t="s">
        <v>3975</v>
      </c>
      <c r="AC61" s="111" t="s">
        <v>1609</v>
      </c>
      <c r="AD61" s="111" t="s">
        <v>344</v>
      </c>
      <c r="AE61" s="111" t="s">
        <v>42</v>
      </c>
      <c r="AF61" s="111" t="s">
        <v>49</v>
      </c>
      <c r="AG61" s="111">
        <v>44777</v>
      </c>
      <c r="AH61" s="111" t="s">
        <v>3992</v>
      </c>
      <c r="AJ61" s="111">
        <v>43.371766962174597</v>
      </c>
      <c r="AK61" s="111">
        <v>-87.888637473613798</v>
      </c>
      <c r="AL61" s="111" t="s">
        <v>4316</v>
      </c>
    </row>
    <row r="62" spans="1:38" ht="16" customHeight="1" x14ac:dyDescent="0.2">
      <c r="A62" s="111">
        <v>6063</v>
      </c>
      <c r="D62" s="111" t="s">
        <v>31</v>
      </c>
      <c r="E62" s="111" t="s">
        <v>4710</v>
      </c>
      <c r="G62" s="111" t="s">
        <v>4270</v>
      </c>
      <c r="H62" s="111" t="s">
        <v>719</v>
      </c>
      <c r="I62" s="111" t="s">
        <v>3970</v>
      </c>
      <c r="J62" s="111" t="s">
        <v>34</v>
      </c>
      <c r="K62" s="111" t="s">
        <v>3993</v>
      </c>
      <c r="L62" s="111" t="s">
        <v>392</v>
      </c>
      <c r="M62" s="111" t="s">
        <v>3648</v>
      </c>
      <c r="N62" s="111" t="s">
        <v>3626</v>
      </c>
      <c r="O62" s="111" t="s">
        <v>3630</v>
      </c>
      <c r="P62" s="111" t="s">
        <v>4546</v>
      </c>
      <c r="Q62" s="111" t="s">
        <v>3994</v>
      </c>
      <c r="R62" s="111" t="s">
        <v>3995</v>
      </c>
      <c r="S62" s="111" t="s">
        <v>133</v>
      </c>
      <c r="T62" s="111" t="s">
        <v>66</v>
      </c>
      <c r="U62" s="111" t="s">
        <v>3996</v>
      </c>
      <c r="V62" s="111" t="s">
        <v>3997</v>
      </c>
      <c r="AA62" s="111" t="s">
        <v>3974</v>
      </c>
      <c r="AB62" s="111" t="s">
        <v>3975</v>
      </c>
      <c r="AC62" s="111" t="s">
        <v>1609</v>
      </c>
      <c r="AD62" s="111" t="s">
        <v>344</v>
      </c>
      <c r="AE62" s="111" t="s">
        <v>42</v>
      </c>
      <c r="AF62" s="111" t="s">
        <v>49</v>
      </c>
      <c r="AG62" s="111">
        <v>44443</v>
      </c>
      <c r="AH62" s="111" t="s">
        <v>3998</v>
      </c>
      <c r="AJ62" s="111">
        <v>43.8216430144276</v>
      </c>
      <c r="AK62" s="111">
        <v>-79.053989873597999</v>
      </c>
      <c r="AL62" s="111" t="s">
        <v>4316</v>
      </c>
    </row>
    <row r="63" spans="1:38" ht="16" customHeight="1" x14ac:dyDescent="0.2">
      <c r="A63" s="111">
        <v>6064</v>
      </c>
      <c r="D63" s="111" t="s">
        <v>31</v>
      </c>
      <c r="E63" s="111" t="s">
        <v>4710</v>
      </c>
      <c r="G63" s="111" t="s">
        <v>4270</v>
      </c>
      <c r="H63" s="111" t="s">
        <v>719</v>
      </c>
      <c r="I63" s="111" t="s">
        <v>3999</v>
      </c>
      <c r="J63" s="111" t="s">
        <v>34</v>
      </c>
      <c r="K63" s="111" t="s">
        <v>3999</v>
      </c>
      <c r="L63" s="111" t="s">
        <v>3620</v>
      </c>
      <c r="M63" s="111" t="s">
        <v>3648</v>
      </c>
      <c r="N63" s="111" t="s">
        <v>3626</v>
      </c>
      <c r="O63" s="111" t="s">
        <v>3630</v>
      </c>
      <c r="P63" s="111" t="s">
        <v>4538</v>
      </c>
      <c r="Q63" s="111" t="s">
        <v>4001</v>
      </c>
      <c r="R63" s="111" t="s">
        <v>4002</v>
      </c>
      <c r="S63" s="111" t="s">
        <v>331</v>
      </c>
      <c r="T63" s="111" t="s">
        <v>42</v>
      </c>
      <c r="U63" s="111">
        <v>14004</v>
      </c>
      <c r="V63" s="111" t="s">
        <v>4003</v>
      </c>
      <c r="W63" s="111">
        <v>1</v>
      </c>
      <c r="AA63" s="111" t="s">
        <v>4000</v>
      </c>
      <c r="AB63" s="111" t="s">
        <v>3999</v>
      </c>
      <c r="AC63" s="111" t="s">
        <v>4002</v>
      </c>
      <c r="AD63" s="111" t="s">
        <v>331</v>
      </c>
      <c r="AE63" s="111" t="s">
        <v>42</v>
      </c>
      <c r="AF63" s="111" t="s">
        <v>49</v>
      </c>
      <c r="AG63" s="111">
        <v>44777</v>
      </c>
      <c r="AH63" s="111" t="s">
        <v>4004</v>
      </c>
      <c r="AI63" s="111" t="s">
        <v>4005</v>
      </c>
      <c r="AJ63" s="111">
        <v>42.901737138978099</v>
      </c>
      <c r="AK63" s="111">
        <v>-78.492432415745299</v>
      </c>
      <c r="AL63" s="111" t="s">
        <v>4316</v>
      </c>
    </row>
  </sheetData>
  <phoneticPr fontId="4" type="noConversion"/>
  <dataValidations count="2">
    <dataValidation type="list" allowBlank="1" showInputMessage="1" showErrorMessage="1" sqref="L2:L63" xr:uid="{E45476BD-6959-4549-B6AE-6F46DDE5955C}">
      <formula1>EOL_Facilities</formula1>
    </dataValidation>
    <dataValidation type="list" allowBlank="1" showInputMessage="1" showErrorMessage="1" sqref="N2:O63" xr:uid="{D0E7DAC4-909B-44C9-82EC-6973907F7A5D}">
      <formula1>EOL_Products</formula1>
    </dataValidation>
  </dataValidations>
  <hyperlinks>
    <hyperlink ref="V50" r:id="rId1" display="(224) 456-5626" xr:uid="{7048D2CA-31C7-4189-8E90-6C56D763FE2C}"/>
    <hyperlink ref="P42" r:id="rId2" display="www.nthcycle.com" xr:uid="{139369D5-4260-4F6F-B581-F318B4D48BC4}"/>
  </hyperlinks>
  <pageMargins left="0.7" right="0.7" top="0.75" bottom="0.75" header="0.3" footer="0.3"/>
  <pageSetup orientation="portrait" r:id="rId3"/>
  <tableParts count="1">
    <tablePart r:id="rId4"/>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 E q u i p 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 E q u i p 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 C o l u m n s \ S u p p l y   C h a i n   S e g m e n t < / K e y > < / a : K e y > < a : V a l u e   i : t y p e = " T a b l e W i d g e t B a s e V i e w S t a t e " / > < / a : K e y V a l u e O f D i a g r a m O b j e c t K e y a n y T y p e z b w N T n L X > < a : K e y V a l u e O f D i a g r a m O b j e c t K e y a n y T y p e z b w N T n L X > < a : K e y > < K e y > C o l u m n s \ C o m p a n y < / K e y > < / a : K e y > < a : V a l u e   i : t y p e = " T a b l e W i d g e t B a s e V i e w S t a t e " / > < / a : K e y V a l u e O f D i a g r a m O b j e c t K e y a n y T y p e z b w N T n L X > < a : K e y V a l u e O f D i a g r a m O b j e c t K e y a n y T y p e z b w N T n L X > < a : K e y > < K e y > C o l u m n s \ N A A T B a t t   M e m b e r < / K e y > < / a : K e y > < a : V a l u e   i : t y p e = " T a b l e W i d g e t B a s e V i e w S t a t e " / > < / a : K e y V a l u e O f D i a g r a m O b j e c t K e y a n y T y p e z b w N T n L X > < a : K e y V a l u e O f D i a g r a m O b j e c t K e y a n y T y p e z b w N T n L X > < a : K e y > < K e y > C o l u m n s \ F a c i l i t y   N a m e 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 C o l u m n s \ F a c i l i t y   o r   C o m p a n y   W e b s i t e < / K e y > < / a : K e y > < a : V a l u e   i : t y p e = " T a b l e W i d g e t B a s e V i e w S t a t e " / > < / a : K e y V a l u e O f D i a g r a m O b j e c t K e y a n y T y p e z b w N T n L X > < a : K e y V a l u e O f D i a g r a m O b j e c t K e y a n y T y p e z b w N T n L X > < a : K e y > < K e y > C o l u m n s \ F a c i l i t y   A d d r e s s < / K e y > < / a : K e y > < a : V a l u e   i : t y p e = " T a b l e W i d g e t B a s e V i e w S t a t e " / > < / a : K e y V a l u e O f D i a g r a m O b j e c t K e y a n y T y p e z b w N T n L X > < a : K e y V a l u e O f D i a g r a m O b j e c t K e y a n y T y p e z b w N T n L X > < a : K e y > < K e y > C o l u m n s \ F a c i l i t y   C i t y < / K e y > < / a : K e y > < a : V a l u e   i : t y p e = " T a b l e W i d g e t B a s e V i e w S t a t e " / > < / a : K e y V a l u e O f D i a g r a m O b j e c t K e y a n y T y p e z b w N T n L X > < a : K e y V a l u e O f D i a g r a m O b j e c t K e y a n y T y p e z b w N T n L X > < a : K e y > < K e y > C o l u m n s \ F a c i l i t y   S t a t e   o r   P r o v i n c e < / K e y > < / a : K e y > < a : V a l u e   i : t y p e = " T a b l e W i d g e t B a s e V i e w S t a t e " / > < / a : K e y V a l u e O f D i a g r a m O b j e c t K e y a n y T y p e z b w N T n L X > < a : K e y V a l u e O f D i a g r a m O b j e c t K e y a n y T y p e z b w N T n L X > < a : K e y > < K e y > C o l u m n s \ F a c i l i t y   C o u n t r y < / K e y > < / a : K e y > < a : V a l u e   i : t y p e = " T a b l e W i d g e t B a s e V i e w S t a t e " / > < / a : K e y V a l u e O f D i a g r a m O b j e c t K e y a n y T y p e z b w N T n L X > < a : K e y V a l u e O f D i a g r a m O b j e c t K e y a n y T y p e z b w N T n L X > < a : K e y > < K e y > C o l u m n s \ F a c i l i t y   Z i p < / K e y > < / a : K e y > < a : V a l u e   i : t y p e = " T a b l e W i d g e t B a s e V i e w S t a t e " / > < / a : K e y V a l u e O f D i a g r a m O b j e c t K e y a n y T y p e z b w N T n L X > < a : K e y V a l u e O f D i a g r a m O b j e c t K e y a n y T y p e z b w N T n L X > < a : K e y > < K e y > C o l u m n s \ F a c i l i t y   P h o n e 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 C o l u m n s \ F a c i l i t y   W o r k f o r c e < / K e y > < / a : K e y > < a : V a l u e   i : t y p e = " T a b l e W i d g e t B a s e V i e w S t a t e " / > < / a : K e y V a l u e O f D i a g r a m O b j e c t K e y a n y T y p e z b w N T n L X > < a : K e y V a l u e O f D i a g r a m O b j e c t K e y a n y T y p e z b w N T n L X > < a : K e y > < K e y > C o l u m n s \ P r o d u c t i o n   C a p a c i t y < / K e y > < / a : K e y > < a : V a l u e   i : t y p e = " T a b l e W i d g e t B a s e V i e w S t a t e " / > < / a : K e y V a l u e O f D i a g r a m O b j e c t K e y a n y T y p e z b w N T n L X > < a : K e y V a l u e O f D i a g r a m O b j e c t K e y a n y T y p e z b w N T n L X > < a : K e y > < K e y > C o l u m n s \ P r o d u c t i o n   U n i t s < / K e y > < / a : K e y > < a : V a l u e   i : t y p e = " T a b l e W i d g e t B a s e V i e w S t a t e " / > < / a : K e y V a l u e O f D i a g r a m O b j e c t K e y a n y T y p e z b w N T n L X > < a : K e y V a l u e O f D i a g r a m O b j e c t K e y a n y T y p e z b w N T n L X > < a : K e y > < K e y > C o l u m n s \ H Q   C o m p a n y < / K e y > < / a : K e y > < a : V a l u e   i : t y p e = " T a b l e W i d g e t B a s e V i e w S t a t e " / > < / a : K e y V a l u e O f D i a g r a m O b j e c t K e y a n y T y p e z b w N T n L X > < a : K e y V a l u e O f D i a g r a m O b j e c t K e y a n y T y p e z b w N T n L X > < a : K e y > < K e y > C o l u m n s \ H Q   W e b s i t e < / K e y > < / a : K e y > < a : V a l u e   i : t y p e = " T a b l e W i d g e t B a s e V i e w S t a t e " / > < / a : K e y V a l u e O f D i a g r a m O b j e c t K e y a n y T y p e z b w N T n L X > < a : K e y V a l u e O f D i a g r a m O b j e c t K e y a n y T y p e z b w N T n L X > < a : K e y > < K e y > C o l u m n s \ H Q   C i t y < / K e y > < / a : K e y > < a : V a l u e   i : t y p e = " T a b l e W i d g e t B a s e V i e w S t a t e " / > < / a : K e y V a l u e O f D i a g r a m O b j e c t K e y a n y T y p e z b w N T n L X > < a : K e y V a l u e O f D i a g r a m O b j e c t K e y a n y T y p e z b w N T n L X > < a : K e y > < K e y > C o l u m n s \ H Q   S t a t e   o r   P r o v i n c e < / K e y > < / a : K e y > < a : V a l u e   i : t y p e = " T a b l e W i d g e t B a s e V i e w S t a t e " / > < / a : K e y V a l u e O f D i a g r a m O b j e c t K e y a n y T y p e z b w N T n L X > < a : K e y V a l u e O f D i a g r a m O b j e c t K e y a n y T y p e z b w N T n L X > < a : K e y > < K e y > C o l u m n s \ H Q   C o u n t r y < / K e y > < / a : K e y > < a : V a l u e   i : t y p e = " T a b l e W i d g e t B a s e V i e w S t a t e " / > < / a : K e y V a l u e O f D i a g r a m O b j e c t K e y a n y T y p e z b w N T n L X > < a : K e y V a l u e O f D i a g r a m O b j e c t K e y a n y T y p e z b w N T n L X > < a : K e y > < K e y > C o l u m n s \ Q C < / K e y > < / a : K e y > < a : V a l u e   i : t y p e = " T a b l e W i d g e t B a s e V i e w S t a t e " / > < / a : K e y V a l u e O f D i a g r a m O b j e c t K e y a n y T y p e z b w N T n L X > < a : K e y V a l u e O f D i a g r a m O b j e c t K e y a n y T y p e z b w N T n L X > < a : K e y > < K e y > C o l u m n s \ Q C   D a t e < / K e y > < / a : K e y > < a : V a l u e   i : t y p e = " T a b l e W i d g e t B a s e V i e w S t a t e " / > < / a : K e y V a l u e O f D i a g r a m O b j e c t K e y a n y T y p e z b w N T n L X > < a : K e y V a l u e O f D i a g r a m O b j e c t K e y a n y T y p e z b w N T n L X > < a : K e y > < K e y > C o l u m n s \ S o u r c e s < / 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S h o w I m p l i c i t M e a s u r e s " > < C u s t o m C o n t e n t > < ! [ C D A T A [ F a l s e ] ] > < / C u s t o m C o n t e n t > < / G e m i n i > 
</file>

<file path=customXml/item12.xml>��< ? x m l   v e r s i o n = " 1 . 0 "   e n c o d i n g = " u t f - 1 6 " ? > < T o u r   x m l n s : x s i = " h t t p : / / w w w . w 3 . o r g / 2 0 0 1 / X M L S c h e m a - i n s t a n c e "   x m l n s : x s d = " h t t p : / / w w w . w 3 . o r g / 2 0 0 1 / X M L S c h e m a "   N a m e = " T o u r   1 "   D e s c r i p t i o n = " S o m e   d e s c r i p t i o n   f o r   t h e   t o u r   g o e s   h e r e "   x m l n s = " h t t p : / / m i c r o s o f t . d a t a . v i s u a l i z a t i o n . e n g i n e . t o u r s / 1 . 0 " > < S c e n e s > < S c e n e   N a m e = " R a w   M a t e r i a l s "   C u s t o m M a p G u i d = " 0 0 0 0 0 0 0 0 - 0 0 0 0 - 0 0 0 0 - 0 0 0 0 - 0 0 0 0 0 0 0 0 0 0 0 0 "   C u s t o m M a p I d = " 0 0 0 0 0 0 0 0 - 0 0 0 0 - 0 0 0 0 - 0 0 0 0 - 0 0 0 0 0 0 0 0 0 0 0 0 "   S c e n e I d = " 7 6 2 8 d f 2 0 - 8 3 5 7 - 4 4 1 8 - 8 5 c 2 - d 5 c 9 5 b b 7 1 5 a e " > < T r a n s i t i o n > M o v e T o < / T r a n s i t i o n > < E f f e c t > S t a t i o n < / E f f e c t > < T h e m e > B i n g R o a d < / T h e m e > < T h e m e W i t h L a b e l > f a l s e < / T h e m e W i t h L a b e l > < F l a t M o d e E n a b l e d > t r u e < / F l a t M o d e E n a b l e d > < D u r a t i o n > 1 0 0 0 0 0 0 0 0 < / D u r a t i o n > < T r a n s i t i o n D u r a t i o n > 3 0 0 0 0 0 0 0 < / T r a n s i t i o n D u r a t i o n > < S p e e d > 0 . 5 < / S p e e d > < F r a m e > < C a m e r a > < L a t i t u d e > 8 . 3 9 1 2 1 6 7 8 1 6 3 7 3 6 6 4 < / L a t i t u d e > < L o n g i t u d e > - 8 7 . 9 8 0 6 1 5 3 3 5 5 7 4 7 5 4 < / L o n g i t u d e > < R o t a t i o n > 0 < / R o t a t i o n > < P i v o t A n g l e > 0 < / P i v o t A n g l e > < D i s t a n c e > 3 . 3 3 9 8 4 7 0 4 5 0 0 6 2 0 0 8 < / D i s t a n c e > < / C a m e r a > < I m a g e > i V B O R w 0 K G g o A A A A N S U h E U g A A A N Q A A A B 1 C A Y A A A A 2 n s 9 T A A A A A X N S R 0 I A r s 4 c 6 Q A A A A R n Q U 1 B A A C x j w v 8 Y Q U A A A A J c E h Z c w A A B K g A A A S o A Y q y P w k A A D f c S U R B V H h e 7 Z 0 H d G P X e e f / 6 G D v v Z M z H E 4 f T V U v t m T J V t w 2 x T 4 p j l M 2 W S W x N 8 4 m 2 Z P u d Z J 1 N s 7 G Z 0 u S d R L H j l x i x 5 Z l 2 b I s j T R V m j 7 D G X Y O e 6 8 g Q Z A g i Y 6 9 / w s 8 8 h F E 4 2 h G I k H 8 5 m C A 9 / A I E u + 9 7 3 7 1 f l f z y q V G P 1 Q s a X Y E X 6 2 i E Y 9 U o x 8 O t w b e N U d v T d K N P h w u d 8 G o D + 6 I w f z 8 H D I z s 4 N b 6 5 m 1 T C M 3 v y C 4 F R 7 H 8 j L M K S n o n 9 W j J t c j z + P 1 I S N O V L n k + 3 6 / H x o N z / T G G Z v X o n 3 C K F 8 f L H W h I N 0 n X / u u v w f a o 6 f l 6 1 A W X e J a i s M y z Y E L u r S 0 h B T x 9 9 n t 8 1 i 0 L 8 D j d s v 9 J p M J q W k Z 4 m / T w u f z Q q / X Y 8 m f j s a R w O / b 6 m S Y / D h W 6 Y R W n P q r g 0 b M O 7 V y f 2 2 e R z 7 C c X t K j 2 G r T r 6 u y P F i V 6 E H i 4 u L a G l p Q 1 w C l W g Y d H 4 8 W O 2 S z / H i F j e Y w W A I b q 1 l Z n o K e Q W F w a 3 w + H w + a L V a I T j A 0 J w e V T k e O D 0 a W J e 1 K M 7 w v i 2 B I h c H T M g z L a O u U A s 9 r 7 X f C 9 + b N d A + M i B G R C E M 4 v f y p l H g N x + a 1 a E y 1 y s H z F h w M B 0 Q x 3 u c S 9 A Y U z E + H + d o t A U Q l 0 V c n + C G C r P B L w e / s i x v c A 8 w M q f D 7 U m 9 O J 9 + L M 5 b U J 8 + J q 4 b M D c 3 h x M n j g f O s f q x H d C L E 9 g 9 r c e c u J k 5 S s c D h c n p d A S 3 1 q L V B U a r a F C Y C E 8 + h c n l 1 c C k 9 2 P M F v t n 4 + H B a i d q 8 z 0 B Y S I a H b S P D o l n L Q a t Q q u 4 A r 9 f g d f a J M a H a N e c Q k j 4 9 F a / C S M 2 P f T m V G Q k h n J a I Z w w k Y d q n C v C Z H d q M L M Y G J h 4 P h o y R v H U X h 1 2 7 K j F z p 0 7 M D Y + I a + x O M u K K C m P x I c 3 d X m 2 B x Z x g p r H j P I 5 H k w m c / D V W v R x C F Q o j a M B b c c R U M 2 N Y S N u h J h T H l 9 8 1 4 V a M B x p w s R N N 6 1 / L y 9 1 d e T l 4 D J t 1 w r N o 8 P k g k 6 O x G 4 h 9 N w + 2 7 3 6 v R u E e d N l S R z t F A m a c R P i u 7 / R Z Z a P y 4 M m 3 B w 1 o k u Y e 6 S i r A A L C 3 a M j o 6 K g d a J I 4 c P w e P x Q P P j S z e D 4 1 C A R U 1 d 8 F V i Q 6 E 6 V u E U / p Q f d j F 6 Z 5 r j U 1 V u t z A V D W t v + H m b F Z l Z O c G t j e N y u X B r P A V H K r z Q h Z F t X t A n 6 8 N r R z V L S 4 t I T U 0 L b k W G w l K e v S p M / H y F o g y f G F b 9 m B B C F U q N 8 C m 8 4 s d 4 p k a E 2 b p d 4 D W R m k k 8 a s U A S E t A g a Z e a 2 u 7 v I Z H j x 4 W A n U 5 R K C w P Q S K c N x / t M 6 B Z e E f v N n p x L H S O e n L h K L 2 b z g K 0 T F X w x G K z n s 4 1 D 8 b z k + a n b V K 4 b 7 c 7 c J T j 9 y H M t W N r u A W u w x x K E H 7 w j z S M z K D W + H h t 6 P G 0 2 n 8 4 u / R 4 O q Q U X 7 / H f l u z A o t Z b H r p C l a X + B B y / h a n / G 9 O x 3 y b 1 1 w a D C 9 q B O + n 0 / 4 b g l m / 0 X g C f H d f e J 8 G b T h 7 w + H w 4 G W l t b t L V A K O 1 I G Y L W 7 s b u m C G b z + h u E N y q j X G n p 6 c E 9 d w e 1 t p u f n 8 f 1 6 4 3 i 9 5 t x 6 N A B G X G j 8 F G + z / S Y 5 M U 0 i x v 9 4 V q n P D 4 c 2 r 4 / Q m v z G 2 j I 7 o f 2 8 S m 5 r 1 U I x e 4 i t x x l l Q g j 4 e e e 7 j H j M T G g 0 K d U Y H B j y b V W 6 C l E O 4 X A V e a s F X a a y t R U 8 Z r M W w l d 8 D s 7 g 2 Z v g z i H + W m x r R j N q y E C Z d + G A n W w 2 I 7 l Z Q c q C t P l z R P K v G 1 O + E l 6 p M Y p U L w A J Z n r N U 0 o D E 3 r Q y K H H O 2 G h 4 e F s H k w N W 1 F x 8 g y 8 q q P Y H a 8 B 6 V 1 h 1 B f r E F Z p i d s y D + 9 4 y m h f Z 7 C c o Y Z m s p P y 3 2 h 0 T 2 F Z i F o B 0 r c s N l s 0 I r v N m z P h n W Z o X S N D J i o 4 d Z 7 h M n J Z 4 b 7 l 4 X A p Z v 8 0 k n n d w 1 n H m 5 1 q M E f q H b J S N 9 G E A J 1 K 0 S g a o O v t g / 5 a V 4 c K g v k X c J B g c r M y p Z q n R o k E o o G o E m l D 2 M a h C O c T 0 Z 6 h e M / O L k I n y E L a c L P W x S K y T o 1 L E x O N / b t q s T + U p X A + o R / p T X D J U z P 7 K E X s b T z 4 8 E 3 w t M + Y U C q o w d T E 2 N o 2 L M H m Z l Z c r 9 1 S Y t G 4 X h T e 4 X C P K R a c 5 U K o Z 5 Y 0 G O / E E o K Z 7 i f S Q R 0 4 j o y x U I z O B Z X r l x l l C / J 3 H L 0 E V Y n R n B C P 4 k a J B K K O R W v M B G / E p t W M T 4 1 h 9 w U I W j C V 6 O g n / / W G f z D 7 3 8 d O U W V y C + p F G Z d s x C s g E B p v M u w f + 0 A L N / 8 W W k i q o U p t f F N a I f 6 8 D s / W I T N Q Z 8 J Q g i 0 q M 5 e h N F o w J F j x 3 H l 8 r X g 0 Y x W + u W N o 9 b S 9 Q W B g U Y t T H y f e S g K G d M O i S p M h B r 7 Z h x J 7 J m Z G d T V 1 Q q B 4 n l S P 7 Y h v K d d L q e s B F D D A A Q 1 i L h l 5 D Z v 2 E i 5 q E g w l M 0 H B X H 1 E d j H B 6 N D o R T m p S M n T Y s H 6 n w w u K d x 4 v 0 V y H u y E I / v c O L x e h 9 + 8 r 0 N e O 3 s D Z z r A p p G 3 X C U l u A F 7 S / C Y K R 2 8 W P O O i M / x 5 N X A k 1 u P p 5 7 0 C y 0 Z m D Q Y C B h d H g I R U V F Y q Q A / u L g X 8 H u X 5 T v s W q g N t e N D K N P a s X C d C + K g l U X a i h A P C P M z b Q K b Z f o 2 M V g 0 i e s j 2 j 0 D w y i q a l Z m H x X Q k w + / / Y z + T j i M o J l t y 8 I b a S T + S b e m H y t w M y 4 V h y Y 2 v F h W K q + g d T U u x O g o B B r t a u / Z 2 J s B M W l 5 c G t V R x O F y 4 M Z s o b + d E 6 J y 7 2 + t F 7 u x l 1 D U f g 8 e t Q L H y 2 f c W r Z i v N U 4 6 P P q 8 X a b 5 W I S x L s B m f E N / R j r 6 + f h w 4 s F 8 e 1 9 r S h n 3 7 9 8 r X H Z O B A A a 1 j s u j E R r S L x O 6 n h C f a j s S K y B E b t x o T J p 8 a t L T M 5 C S k i o z 3 m u E S W g S C h M x e M d g 0 g R G d G K 1 z s J i m Z I P 6 + w M l p Y Y 4 F i S N 7 T N Z g 0 e F R m X Y + 1 F i l Q T 2 D S Z I c x D t / B Z X D A K 0 + z x e q B 6 1 1 H M z c 0 L I X D J J K S 6 6 o O + H i s 4 W t s 7 c G s g F W 8 0 p a C l t Q 2 d 7 e 3 Y v 3 9 f 8 C h g 9 5 5 d + O f v 3 c C p L j P q g v k V B j H o D 5 7 t E Z p t G w l T 8 B K H h R o 7 F s v L y 9 C 8 d q V p z Z E L / p r g q + 0 D Q 8 p P 7 I h s y r F w N D U 1 N b g V Y G n R j p T U N C E 4 y 1 I I 7 x T b 3 B y y s t c W 3 l q m J p F f K E w y F c w J T c 3 7 8 d 5 d w b C 3 e J w W Q t D b f B 6 / 8 O E T S F F F o 2 j C t o 8 4 4 J j t x 9 E D D f J O Y S 2 i n w O D + L J 6 f c B M o z / V N q a X i e m P H g 8 k h K m R W L e X Z C 0 M w u w p X k 3 o h q O z s 3 O t Q O 2 u L o N W H 4 j 4 b D U c t j H k 5 u b K 1 4 u L S + i w p G F + O X b e g L B I 9 j F h R k V i U Q h P W l p 4 E 8 8 t f C D 6 L n f K r H B m 0 z M y 5 G u a f 3 6 q G a E i K K g 5 O X l y P 2 E 1 A 6 s 6 7 q 8 O / J 3 T i 1 r k p / r w D 9 9 4 H c / 9 3 F N y d O 0 a W U R T 5 x A c X t r 7 G v z C 0 6 u F z t S a T q E N M z I z 4 d P o c b H P C L d w u D 3 C R 3 S K 3 1 W Y J / 4 G 8 S G L w i / a j t B U 2 1 H g w a Q Y Z J g a W H Q F w g s c n L w e N x 6 o c S E z Z d V q U a A f y d A 6 c 3 m M k m p e u 7 o q U C f 2 7 I D J m B L c 2 l q 4 n U v I S E + D V / g M H n F T X u p x Y 2 Y h d i 6 I V O d 6 s E N V T h K K T Z h 1 W T k B Y Q 2 F Y W x l x A 8 H g x r 8 m 3 x B e 4 y m p E 6 v F / e u u J k 9 H p k 0 z g t j 5 t l s Q n N l r W o u p T x I X Y J E P 6 + p c x C H d l d L H 6 + r f x I l e W n i 5 w I C q o Z / B 3 2 1 R f s 8 r k 6 W B P c G 4 I 2 z c h N s Q 1 h 2 d r x y f X B I w S M k r O t 2 p x j g s m E S p r R J D K B p a W m 4 2 G 9 c i X 5 y G s y C E K 6 E 8 q G m p q Z w 7 t y 5 4 F b 8 B C P Q k Y l i X I e W E o X C H J P Z n I J U c Q H 4 4 A V h 6 V I g + G G K q N 0 o T L P C L 3 M 5 H V I Y N H 4 h u C H h + B s 3 b i A t p x x f f a U D 3 z 7 Z A Y 0 + N a w w E Z 8 Y a v k 7 W X N Y n h U Y P J Q / f T s L E 5 l 3 a O V 8 J p r F L C M L R a / T Y M + e 3 c j P z 0 e m s C a s w k z v 7 O i E b X o o e A Q / I 1 D V k j A C x R O S l Z 2 D h x 5 + R L 7 e C G N h 5 v Z M j o 8 G X 4 m b W 3 x u K K z O J u E u w E Z g I I S a J i w a L Y w m s x T K + v R h H M w d l 5 F I B j + o 3 Q Z d 1 b j Z M 4 c P P r Y b P / 3 e e u y q X F / H N y u O J b p g 1 S 2 F M y t Y C B z p 1 2 4 3 a E H w Y R H m d 2 9 P b 8 R r y i k 8 H A z L y 8 p Q U b c b h q y q 4 D u r C G t 9 9 d 9 W J j u 3 A H 7 h G / C R m r 4 x P 5 D Z 8 F C M E Y p d F Q a C e Y m p i X E M 9 P X K Q A L 9 K d u c V Z h x C 5 g T Z u L 0 5 I T Y n s X M 9 K Q 0 7 c L B i K J X C E c o y 0 t L y M 3 L D 2 4 B K U Y d c o S P S A H M F u Y n L + x P P p i P n 3 k 4 H 8 L K k 5 o s H D 7 x 2 Z w t / N Z A B m x i F D 3 X n 4 m 2 y T v 3 + R I R q b m F b 1 l Y U A C H O I + R C p 0 J 0 w l v 3 D b h k j D 3 w h F R Q 3 3 o 2 f f j r / 7 7 X w S 3 1 v P L n / y E f P 7 c Z / 9 U P p M 3 X j 8 Z f B V g x m K B Z X p a v v 6 n f / x / M v x 8 r x g f H Y L L s S g f s 5 b J 4 N 7 4 S A 1 T r 2 U S Z l o 0 D p U F b O 7 q 2 h 3 i U S f 9 I p p v 1 G Y M M v C m L y g q F t u 5 y C s o k h d N n e D 1 e j k V g g / 6 f C E C J d 5 n N E 5 N i n k 1 k s g k d C i R E s 7 i t 6 F 3 P h M e c e q v D U U f J L Y 7 v C 7 l 5 e t z g G o u D Q p B o q 0 c 4 a H 7 h V 9 7 7 r N S O Y l H W Y E Y + X Q B B / v S p Q s o K 6 + Q 5 t O / f / v f 0 N n Z g S / / 0 5 c w P j 6 G w 0 e O 4 p v f + D o K C w v x 5 v n z Y t R M x 4 s v v o C B / n 6 8 f v I 1 v P r q K z h 3 9 o y M L F m t V r z y y s v C 5 m x H V 9 d t a a p U V q 1 X l W 8 X k 1 E v 7 N t 0 M b o Y p X Y Z m f V h 2 R W f T c O p 6 K H 9 A + 4 k e h d p i j x x O s T I J / w n + l x 8 y N m d w Q e D G n x / Z V q I e H / B Z p V h e Q W 3 x w 1 j 8 O 9 x C 4 F S 1 / 9 R K + r E Z y w v L W J + 3 i r z T 4 w Y D o + M o K y s H L e n D L K E J k l 4 m N e r y v X i 2 t X r q K q q X L 0 O I X D K i j L D 2 i S e 8 t J 8 s j e H m o g a a v e e v d L s O H / u L B a E C d P a 0 o x j x 0 + g S I y 6 5 P E n n s D X n v 9 X H D 1 2 T A j V O W H X z 8 q Q L G + q D 3 / 4 o y i v q E B F R S V O n X o d N T W 1 6 O n u w b P P f h B n z 4 R v G v J u w 6 p p N R T 8 j c A c T z R C q 8 p D C d U 6 O X k F U s g U 1 G Y h r 8 v 8 v E 0 K E E P 6 1 I o Z G Z l S K z K 8 L / N i W i O K x Y D H G c k c M J J E R p m W U r 9 r p 7 Q Y I p G t m o T q F I d N 2 d e L j + b k t e a V Y f z 4 7 r o t G z a n q U c N R Z w u 9 4 b C 5 g q s l V N H 0 l j t M P y q 0 F 4 f M E J n j H 5 T z l i m k J c f u V G L 1 T q z J q 8 U y o L N h o y s t b 4 f k 8 e p w f w X z R G X + H t 4 S T l X S o H 7 q f G k O S 1 N x c D A M D 4 2 i q K S M l w e M G D J v T 5 / k m Q V c f p k 6 R m t K c W f C s e b f a a Y g 5 M Q M R 6 g f m x f b o 6 s 1 S I s 3 5 n t 8 m L i e m x t F S t 8 z g s V j Z S Q S g x C Y a K g U F v y 8 0 1 C k N T C R I Y H e u W o S g 2 n b h Z T U l o m W 3 0 l s j D F O O V x I 8 Y h y U D / Y E R h a o p T 0 2 / L r k e R s D m 0 6 y b X n f j 9 V K T t D h + h U 8 M c R i S s M x Z h k m V J b c J H O G b F M Y S m o / q 4 q c k x K Y z c Z h K Z v h 3 n P f H 3 j Y 0 M o a y y R r z n E 8 f o p e A p J g u f m e x N Z O 7 m 1 2 P i f D r l m C y 9 I v x s l z i V w 3 M 6 n O 0 x y Q Y 2 h H c H O y F R c F j u x f l g 9 L 9 3 F n h k 0 n 3 t 9 I 0 k 6 J h c 7 5 B m C 1 P N P j 8 v b 2 r r T C C v E 4 r J G D m C R o F Q g h H W 2 Y D g h K J o H o 1 W X J L g s Y E q i q K V b Q Y v G C h h 0 I W + a k l Z x U p Q Q 8 m R K J q Q z x V h + l M k i Q w 1 P O s Y O a X / V L c Z 5 3 v N M q C j 7 j r 1 Q L V T V u S / R 5 i I b D N W l O G V A s X W c C R i U G K 7 M m 3 X Y T Q k Q E H S W Q M n R n 2 H c z m 4 Z y 3 R U g I 0 1 W K R H p w 1 q 0 b p 1 B p 4 v T q H i t q H t X 4 c R n V w I c t 1 R h 6 j h p V O b c F u s k k 2 R m 6 q D w X p X l l h n p v m g 9 0 6 j v v K X V I D c V J l N J I C F Y Z R o e Y d Y e x l 5 p r C V U 2 Q a N E h n d A i C k a h y S K Z f a G w 9 o 6 a K T B n K h B i p 9 b i 5 7 G c y c l J k R o T F v U H p L n H B C 5 h f V m i t E p + p 6 E Z R 3 P u Y K l b a q P D Z S 4 c r 3 A g 0 x C 5 1 k + N u N K K v b f + B t K 4 L N A s 3 B Q j 4 f Y y H V j b 9 V a f C e d 6 z O s c U f Y x D 0 e 0 X h N q l D Z f 9 H v o B y 3 M 2 z B j m Z R F q 2 r m Z l m F H j h 2 0 b 5 a S p W W H q g K J x Q q G b T Q 5 k l N x t 7 p T a N 6 2 b m I / m C S j c E J l T T j Q i k o y J c 5 1 X h Y E 5 R Q o x / + A j S O f h j 6 / x D G 5 g + I P a o Y v H C K 2 S 0 n 0 X G L r 8 x Q q V K 3 R 3 g T h 0 M b I R l I 3 C E 5 r Y B P p J V + T 4 Y w 9 e g n p W d k Y a C v W 8 7 Y Z f 6 J T S s V u F g B z b v M 0 y 8 h o + X a G g 1 H r a V s s + P s 9 G L k v y N J Z P Y U u f B Y h B m 5 P M e O k I m g k d B 9 4 t d / Y 7 V S I j 9 H R o v g c 0 H j t s C X + y R 0 k 9 8 S r y f h y 7 h f O A P F c l T 9 2 v N f x Z 4 9 e 3 H l 8 i X 0 d H e j t q 4 O b 7 1 5 H t N i 9 P 7 x K y + j I L 8 A f / d / / p f M 0 p 8 6 9 Y Y s r e n s 6 J B V F J x Q 9 8 W / / Q J 6 e 3 v l j d B 4 4 w a e / 9 e v y N m O r K S Y m b H A 5 X S t z G 2 K F 8 5 Z Y Z W E f C 0 c i I 1 U S s R i Y H Q a a Z g V N / k y h o Z H x T n S y i A C T 7 S C T 3 x H m o R q + P 3 4 Y I l R t C o K h b S 0 D G l S U t v w Z 8 z B i Y t u M Y A x h K 6 z z W J 5 / z E s i X O l r u J g w e u N s V T Y V I K f J H 6 K M r 3 Y k R / e C m N n W F Y L 3 b 5 9 G 5 W V F X I w j E b 4 K 6 A R T r k v I J G u A y / D X f 8 l + N N 2 y W 3 e I I w g s b n I 2 N i o + E W d c v / w 8 J C s 2 8 v J y c X l y x d l I e d X v / J l V F V X 4 + K F t z A 0 N C j 9 D A r N B z / 0 E f k 5 s 7 O z U i i f e t / T U p D 6 + n q l w D Y 3 N 8 n P 3 C w Y M 4 q R V 1 i G o q J C e A o e g N d Y h I m J S d y 8 e U t 8 1 y t o b W t D c 1 M T z p 0 9 L 6 u V G x t v y q S w 4 v f E O 6 O X V Q 8 K S k K X p A V N v 6 V D D 8 I v B r z Q k q j e O U 6 m T A r T n b K r I H y e c W x s H K O j 4 8 j L y 8 P D D z 8 U U 5 i I 5 o 0 b r S v D + L F d t c J p D v g C O s s P A I 8 w 6 3 Q s Z Z 6 G t + z X 5 f 7 N y t 2 o l I h G d o o P R y t c Y S f 6 E f o y y m B D + v s H k J + f h 4 z g b N x 4 Y G B B i e q x S o L 1 e h Q e m n / M Z X G S I 0 u Q G K S g J c E L z F 7 m Z / p Y 8 x f 7 Y i c J T 7 i + 8 R z 8 O 4 V W 2 t 3 Q s M Y S i Y U 4 M m j v h V w Q b / 6 H 4 C 3 + e f H 8 k U 0 v T O 8 E 9 K O Y j + A C W 6 R v Z q 1 5 x 5 O u C B O p q a l G R 0 d A e 9 N k m J u z x Z w 7 x Q C F A j W U 1 Z m C o R n g 0 m g e O p Z 3 4 f J Y A X r t R U L 7 5 2 N 4 u U D 6 X z Q z l Q X W k m w c p b e g A g d G X q 9 2 4 a I 0 7 N q 1 I W E i M Y 4 W Q i a c 5 y Q B m D F n v 2 v 2 q 2 N X o F i w V d e N G z f F S N c l / K N U Y R 5 3 y Z E v H I z M 3 b C U S Q 3 I B z v H s n n / g n t t V 9 b Z J a 1 8 n 8 W 8 s 8 u B Q X B n l O n 7 S a J T J 6 4 n Z 8 r Y h R D R f B 8 f H 5 c C t W / v 3 j U D Z L x o T j W 2 r V y u o 7 t q Y D S s h n 8 5 l 0 Z O G 9 B v / p z G v T b 5 1 N B E O N 9 r A h c 3 4 0 J n 8 U K T b m x s T D i 3 l c E 9 k C t f X A i W u 9 w J i r m i m K J J 1 p O d 4 h c W R m D w Y U M e r n t F 1 M u n 9 v U N o L a 2 W r 5 + O 0 R U P 9 9 q / A Z e a n 4 B P / O V j + J 3 v / / b w b 0 B Q s P m l G g 1 j N g l K o d K 3 U L L C O 0 j n p l A P d M T / 4 1 M / 4 i L D s x a A / 3 6 u E z N 2 x E m t k 5 + 9 q s f k a + p N Y n M g y R Z g y J M x C g G w W J f O + q M n U j T 2 t H X 3 w + 7 f R F T U x u b l B q J s A L l 9 X v h d D v x k Q M / B Z f P h R d u f R s D M 3 3 y P U b h v v 6 1 f 5 V 5 E U 4 i 5 C z d / / H 5 v 8 S l i x d w 9 e o V X L 5 0 E Z / / y z / H H / 7 B 7 8 v j E 4 1 b Y w a 5 g h + D F I r 9 v R H t U F p W i s G B Q f n 6 6 t u c Q c s m l O P z U / D 5 f S s L q I V p l Z 5 E B S c E 7 m u o R U 1 1 t e y 1 W F t T g / T 0 N F k f O T Q 0 J A N L b w c h U J R e 5 R G A d n 5 u W i A P 9 L t P / F d 8 7 g O f F 5 K t V O G u D 5 t z u 7 H x B q 5 f u y r s 0 E s o K S 3 F M 8 8 w G Z y Y j N r 0 U j P d X 7 V q 7 m 1 k E t + u X f W 4 f v 0 G M H 3 1 b V / A v 3 6 m U W g l b d i F w J K s h b 6 S Y i L T n + W j r a 0 d t 5 q a U V J S j O L i Y r l o 2 t t p v C N 8 q H a V D 1 W 9 4 k P 9 4 4 W / x + G K I 8 h P K 8 T X r n 8 F f / L 0 5 + T + z c o 7 6 U M p 0 H / i U i 7 2 4 F L 8 D F h w K n W 8 X B k w Y i F k M e k 7 g Q 0 w 2 V t u L E x R b 5 J V W F a k d N h t a m r B w Y O B / u 5 q L B Y L e n v 6 k J 2 T J Q a + Q O 5 1 I 8 i W 3 c p D z a 8 9 9 B u o y 9 s p / o A U / N H 7 P h v c m 0 T N t W E T j p S v z o P q m T F s y O R 6 u 8 K k r D x I M 4 b C F K o j U / R + m A 3 J k L o C A x I K n F s W D v Z 2 P H z k P l Q L k / D C h Y v S x d k I U a 9 o j j D 7 i j K L p U m R Z D 0 M K j D a x + n T h N b b 6 W 7 z m r z G v Y S d j I h y m 4 T K 8 r I w Q x 3 u 5 L U j 1 E 7 K A E R 3 J V L 6 Q p l b x l Z i D z 3 0 o K y W Y E V P v C T P 9 t u E N z E n o 6 m h f 3 U v g w O 0 J j j a c l L b s c r A P B 3 6 c x t d v p I Y t s E d o M y u V a D f d P z 4 s e D W W l J T U 9 Z o J X Z B 4 p Q b m o h M + s Z C n E 4 a C u p H A H f j W 3 C 8 9 F X Y n v s J L H 3 n S 8 G 9 d w 7 X L N 1 O D M / F T v y q T Z B o h I b C u c o g H e x B q x 7 X h o x y Z i n 9 u I e E T / d I r R P p p v A X f u 0 V D s C K + k S H g w 2 D P 3 w E h C L 0 L K z C u j 1 l d U g F R g H 3 7 9 8 r B Z G L i 0 c j / P g k f r H 7 5 l s w f / i T 8 F n G s f Q 3 v w f f z G q c / k 7 y U F 5 / 4 E v w / + 0 g X C P B / m 3 R K I x R M s S W y S e q X H h 8 h 2 N N v R m n a a u X n K F Q c C V B m p u 3 p / X i B n L h v j I X 8 v V D 8 D V / D F P W e d n M k 2 d 9 e w 1 r 4 l w t 2 X H p w p u 4 f u O G j O r 1 9 / f L I u d I s N S I 1 f u h c D / X 1 e K 9 T z 8 r H B R W 3 S 8 + 9 1 s r 0 z d K 8 7 J l 0 a X f 5 Y B / w Q Z 9 T Q P 8 1 m n o d u y F r m 4 v t D n 5 U h 2 G T t / 4 5 t e / J i f Y s W x j e G g I X / n y P + P 1 1 1 / D e 5 9 8 C j 9 6 + Y e Y m p z E C y 9 8 R x Z 2 W m Y s K C 4 p l e 2 6 f E E h u x v c y + k b d 0 J t n n e l h 3 g k 2 C h x Q G i Z S F A o u E w n T T w 2 C 5 l Z j C 2 k X I a F d Y Z 7 i t 2 o w q v o H 2 z H g O 8 J 5 C h T 7 O n o h U a g E h g 2 A M 0 u q s G x 3 U W y 2 T + n B c U q W O Z 6 u Z G 6 H 3 H V D U 7 p Y E I 4 O z t 7 p Z i Z V T B X r 1 4 L W B P K Q 0 F j S o G n s w l + I d 2 p v / 7 H 0 K R m Q F 8 e W I h t I 3 k o T m F Y W J j H r V s 3 5 R e 5 8 N a b G B s N N O G X 1 1 W + S k x 6 h K a I F Z z g y T 8 R Y R k V 3 v P p Q p g U o t U O h q u O o L Z 6 x f J z 8 O 7 7 L v b U l C M 3 z Y t H q u 0 4 U j g V d S 2 s R I M V + e H O T y R 4 L 7 O Q O R p l Z W U 4 e O C A u N e v S e F 7 6 6 2 L G B 4 e x v 3 3 3 w / N m V u d K 1 f t 8 M 4 q G A 3 B B K 5 j C e 7 W a 9 B Q j Q l N p S 1 Y u 6 b Q Z u P d y E P F Q 1 6 q T z b 4 i M a S W y v X G l J g S y q l i w 7 h v K u Z t P u D W 9 F h c x E 2 m l H D P u y 3 R o 3 Y k T G F o m z 9 y v w s r m d 0 Z d A k b z g G U e i 4 s 7 Y w E V G b z L G 4 f r 0 R R 4 8 e D m 5 F h k r l 4 s X L e P z x R 4 N 7 h A B H E q i t x m Y V K A V 2 0 O H q g / H e r l x R n P a 6 1 T q H Y w 8 8 i s a J j a 4 o I k z f E A 3 J P h Z m n Q d O n 1 F q Q F o J o S i j e a K V M G 1 E o B r F A H b 4 v k P B r e h c v H g J D z 7 4 Q H B L n L / g c 5 J 7 D J O v X B j 6 p t A U 8 U T W a J N z + g d X z d M a Y r c h C y W c u c k + F h Q m E k 6 Y C A V J E a b N 7 m o x 2 h k P B o 1 b 9 u d n M C F S / k l N i j n + z l R c R E 9 N x E a X T o 8 f 3 V N O n L 4 t / p C F j W W L k 0 R m Z l E r u y n R x + m x G I T Z p U X r h F F 2 L B 0 O B i h G R k Z l z 4 q F B e H D i u f m w S V k p Q S C E 1 k p P t k 3 7 p 0 g z n v q X S P e + s k s j U W u X J K T k 4 O + v j 4 Z + q b A c N C i g M 0 L Y b P b 7 T J a z Q X K a R L z v V g s O x x y e V A 1 m r N N K p N v R x U M Q Z P v h U Y r P r A v C 3 9 9 c h L z D g 8 + / 5 F y G P W B L 0 B T Z N 5 m Q 0 H h + v A j / y h G Q p T n d 4 r N b v L F S 1 6 a + J u n r + O + Q w f l d n d 3 N 7 L F j V C Q v 7 r 4 2 o K 4 + M v i m p z r W E Z O 0 b 1 b t V / x r b Y y H I Q Y h F E v A s G G K x r x b 9 n h R G 5 u t q w 6 Z 5 S a F R I M f S 8 v O 6 R l o I a R P c 7 A 5 i C T n 5 8 L 9 k z k z x U X F 6 2 Z 1 a v 7 5 H O f + q y i o k p y s 2 T Y 3 C W 0 E / e U 5 R h x e 8 K J N I M O V X l G u Q q 2 E j a v r 9 + F H / 7 w J X n 8 G 6 + / J t d / G h k e x g 9 e e l H + c o b T / / 7 v / r f s i 8 A G L t X V N X K 6 B / d z v S i O D H 2 9 v X L / 3 W C z h c 3 v l G W 3 F n 6 N G Z U F 7 C W x J L V V V m a W v N g c N b u 7 e 5 C R m S E G j z R M e 4 p W 8 k q 8 + e / 2 t 9 1 6 Z y 8 8 y o L k P H + 8 + Z m 8 H R g Y x O H D h 5 C V l S U F g x q M E T 6 G w V N S V i t f O H e N Q Q p 2 P O L E U K 0 4 0 b W 1 t S v h d 0 Y R X W I A p 8 b j Z w c F K o A i U P y h 1 r F l 1 O a b c L Q q F V 5 x c H 2 h W T i 6 G i k I X C u K X Y y Y 3 K U a f e V H P 5 S C N m e b k 1 q J o X K q 0 P s f e F C G 1 b m 6 3 s G D h + S c q Z G R Y f m H T 0 5 O y u a B 3 H 8 3 S B S B I h 5 t q s w l d U / 6 k J J f i + y M F L T 1 z 2 J 2 r E c m F 8 0 m k 7 x 4 v a q + F v f y m 3 J B M i U x v x W Z G W r G h f P n 0 C M G c K Z y S k p K p D m d K Q Y m 3 o v h 4 H 3 O K f H s 2 X H o 0 A E 5 o P G c c w G G B W E y K t b X h Q u X h A C a p L B O T k 7 R 5 L u 9 c i 0 O 7 6 h c M f l 6 p 5 0 Y t 7 n l C t g Z J i 3 2 l k Z 3 j E + + 9 i r e 9 / Q z w a 1 3 n k Q x + S L B A e O p B o 6 w g R u b h b n n e s 3 S k t i I M B l 1 P r i 8 q y Y K T S H + f K K u c E j N U e B q g t e 9 L M 8 V N R O X / a Q m M h j 0 U r g m x s e x e 8 / u N c J F K 4 v b 4 Z L A P c G F r Z k o p o n I u V S E Y X T N 2 W a V Q N W t C t R W 4 1 4 I l G 7 J B u e w C X n u i 7 C W P w Z t d u x K h X s J F 9 f O N T m w q 8 i H 0 X l T X I 1 i F C i H p e j B 7 b E l p J c e k E l j u 0 O T M G Z d L P K F b 5 r t 7 p G W 0 Y k T x + U + + v m 0 Z s x m k + w p 0 d B Q L / d T i z G 5 S / + I U G h o 2 l E L e Y T m m p i Y w N T k t G z R X F 5 e J s 1 F h a R A R e H E J 7 N x K + f / 4 t D c p 3 C y q A 1 Z n y 8 N u J v v I v n 6 a e i X h 2 U f h I X s h + W F j g T f 2 V v i R n 6 q F 4 5 l u + z s s 6 A t k 4 l j w r W w O P 0 k z c i 1 Y g N a i 8 l d o 5 7 C p p V z q Z T 9 W x 8 / 3 M s 2 v P 9 g + H Y F p 8 + c x f 1 C 0 O i z M s R + 6 N B B q a E Y i A j 4 S S 7 p 1 l C g G D C i E F H w 6 N p Q U y l o z j V 3 r Q j U f X U V a w R K 4 3 H A 7 1 4 S Z 3 l j b Z H f D e 6 F Q D 0 7 / C n 5 r D H q M T d T i L f 2 / I H c f j f h z F z 2 s 6 g X Q j E 2 t Y B m S 6 B 1 c z h Y z a 6 U G X H K f d 2 e Y 2 g Z N + D R C K V H b D q j L N c y Z N V J D a h 0 C E o U y r M 9 K E + d Q 1 e 3 M N s c y 3 j g g U A F i j L n i e k K a i Q 2 K q X 2 o s A 8 9 F A g c c v 9 7 e 0 d 4 v 5 y 4 s j h w 3 K 6 / O 7 d D W v O f 0 S B 0 o x f B T L K o R k + D 4 3 e A O / O / 8 C 9 8 j 1 C i a U E h 3 P q W G 0 e u n T l v S b R f a h Q T E J Y i r y t q N u 5 E + 2 T B p R n e j E 0 p 8 O u Q g / O d H h h N K f i i R 2 O l c q H w c F B Y a I U w K l J R 4 4 Q y H h J t P Z k F I r d a X 2 o q C i X f h L N O G o Y + k S c T M g G p Y S + F z X T 5 N Q 0 U l P M S E 9 n R A + 4 J g Y m t 7 i / D h 4 8 I M 3 C s r K 1 J X m 6 X w o T 5 Z P L 1 3 j E K J Z V B c 1 M m 7 h D 5 + F L F 8 J l D E Q 2 W G V u X 7 D L s C 7 z U T e u X 0 N b a y s M Q v D + 5 c v / h N d e / T E K i 4 p k s S w r z X / w g + / L N W S v X r m M 8 b E x f O l L f y 8 X B K B k M 0 p 4 N 0 i k K F 8 8 M O o 2 M O W C x Z 2 H w 6 V u d E w Z M L u k w 4 h N j z p j N / a W c + b p 6 s j J y m j 2 X N 9 R L c z W D V C T 6 0 a 2 Z h o T y / G 3 l N 7 M U E i K 8 9 K R Y Q 7 M j e q 8 3 S 3 v Y Q p L h h i Q l W W J F F O a w s P o H m f w d o i B a 3 K w A 9 k 5 m T J C m C U e o d b B 2 k q J w G c I N N D 4 A g W d v o a P w V / 7 f m h U Z h 8 b W Q w O D k i n j p X k 5 e U V 6 O 6 6 j Z M n X 0 W + G A X 5 y 8 + f O y v D 5 3 y f W o w L B v A Y h t s f e + w J K Z S T k x P B T 0 x y J + Q U V s h p 8 O d U S + 6 I e 0 Q M k + a V G 0 M N 7 X 5 G q N h s k z d T J D j X S l l r m K N 2 X l 6 u 0 H a J U 6 H e N m n E o F W D 5 p Y 2 H D 9 2 B D b b P K 7 f u C k H n V A 6 O z t X I n 1 c / p M C 5 H Q 4 w d U s K W i h a M 6 1 h J h 8 + q D J N 9 0 i h k F x E g 2 p Q k y X 4 C 8 + K v d v V r a b y R e L a M W g z L F w 9 i l v I J o 8 t b X h k + s 8 T m 3 S U 8 h O t T j E L Z E l R 3 Q K J e s D t y p a j R + P C 3 + S c s H g A 0 1 i L v C g h n k m x Y e y O z V Y s k 2 i b 9 q P t B Q D r N 4 C 5 K Z r 5 d w z x b Q W z 6 v / 1 P g L 9 s N f e A j + 3 I Z N L 0 x J 1 s J E b D Q o J C y 8 p R 8 R a f Y p 4 X H X r l 2 X / g X x e x w 4 U G C R w s r G N N k L V 7 G / R P j S a 2 + d L Q M n u J 7 u M c N i 1 8 r g A u c 0 K Q i v Q a 5 k q Z Q g 8 Y x a F n V o n 6 + A 3 V C F S U 8 p X H 4 D J h Z 0 c r V L h e j D i 1 b Y h 8 m O R 1 s O x V y L B f 0 E r p a o Q J + Y Z j w 1 D 0 P H j G J V V F a g r 6 9 f v s 9 G J a W l A R 8 s U I 3 t E W a Q T 0 7 R d 9 r D L 5 W 6 F b g 1 Z p R C M b i Q K R d t Y C C G j X a u D h k x o t m P 8 + I 9 z h T o s e j X r A i v w P N 9 e d C E 6 8 P G G A I l z p n f G 3 2 0 S 7 K 1 K S 0 r k 6 Y d o Y / V 3 d U j t R a F b d + + v S g q L J T 5 F 6 J X B T m k 0 y 5 u D Q o f F 4 o 7 V r 6 1 + 9 l z k f K 0 o t 0 y d a B G K 2 t b Y w 9 Q N A f p x 0 a c v j F 6 2 Y 7 R K 3 Z c + P w E 2 r 4 1 E 9 y 7 C s P m y o U I 5 W 4 v F q B c 0 C S x Y e + 5 Y 5 X x B x C Y b 1 E C F H S 4 z a k p s p V W e n q 6 F B q + x w J S w o Q m r z n D z X y w X I f H 3 B K a q 1 A I X k 3 e 1 l 5 W R w 4 S b x P d L / 3 G p 1 f C 5 s U 5 m d A J M 8 8 v z q + 1 z 4 G K h z M w e N a O 6 Z Z l l B 1 P g y E t 4 K D e q 7 D 5 q T d e l 0 1 e 2 H t i c m J C V q O 3 N D d j o L 8 f 7 W 1 t M t o S q X l G I o X N U w y + s K Z F L G i G V W Y u o j Q 7 h u E h j m N D H U b 8 z C l m c S 0 X Z R k N h Y f a i f O B W H H N G 4 y R L P o W j P Q N D Q 3 L q Q 8 + n 1 8 I U I E s j u Z n M X f D 4 7 J M 0 Z v O b A f E m V e r q M B F p J l n y g w I T / 1 H s r D n Y 7 l C 9 a 1 e 4 L s Z N m e U i c W J Z G J i P H i B a m W V e m 8 v z Y 9 J a Y q c O 3 d G d k z a D n A K x 0 Z h l K m h y I N U 7 x Q 6 O 2 9 L C 0 L R P K H w H P f 2 9 m P v 3 j 0 4 e u S w s A B c s t E I I 3 8 7 d + 6 Q k S 5 x y A p 7 h C b q E t e D U x g 4 3 Z u L H f C a s L k + B z I l F 8 O A I A d 5 J e J 1 t 2 E t 4 2 Z H 8 2 Z r z 8 p f e b C 2 X G i Z w C j f 8 / I c 8 v a k w J i m F V p q Q Q r V Z i b R w u a c 3 i 1 n p K r v 7 C j Q 1 H t 8 Z 8 D U c w Q n g I 6 O j s m b n Y K j z p n Q s m D C M i s 7 c p 8 K r v H L Z U k p l G z / x n V + u U J 9 K M z H a M R n U 5 u 5 W T 1 j M O J 0 V 5 h 6 0 L t g T m 1 2 e A 0 i D o V 1 H 8 i G V q + R R R O 7 f 3 r z 1 / I l G m z 0 v x G O V a 1 2 V u J 8 K f o 0 9 f U 7 U V p a I i c l U i s p s C x s Y D C w R l U k W D H T 3 9 O F C Y t d L p y d H l y J P h S t U E t T E 2 P C t B + X x 1 E 7 s T l n S a Z X + l T 3 S l t t R p h k j x i U Y L Q 8 q 1 K c y F J D M n L + L j D n 2 N h J Z 1 c l N R S g 5 u Y W O b O 0 r q 5 W F s d y H 0 1 s a h N / j L n t J r M Z N T v q U V K Q i d t T e m m 2 U x u F W 7 W i q K R M + M y r N W 3 s s b 6 3 x I O 6 f C 8 O 5 A y h N G v 7 J N i T o p I g X B 0 0 Q m n J z T k / 1 6 5 e k w 3 x K T w 0 + 6 p r q m V A Y X r a I l u U u e K M n N J S Y 8 E t o T b i 6 h S x M K j q p X P z 8 r G n 2 C O 7 5 H I Z V a 6 i z y 5 E N G l T V Y 0 8 E w U h U O F V l N Z t g c 7 Z D 8 P C R f E c 3 T x I 8 u 6 j m e + W i 2 g 3 N j b K k q L j J 4 5 L r a L A J i 8 N D Q 1 y 0 h y D S o W F q 3 N 4 N s K s J X o C d 9 G 5 e h 8 t z N u E 7 x b 4 G 9 h W m u s A F + s n 8 d h O r 1 z U 4 M E q J 3 a r y n Y S g Y g a S u O Z g d d U A 4 1 v E Y a l R v G 8 N r e h 5 K E Y 6 Q s l U t 5 I y U 9 F y l 8 l i Y / Q V T t 2 F Q k z z j U r O y R x Y G S U N R y j o 6 O 4 d a s Z F R U V M k J 3 J 2 Q L E z I a 7 E Z L d 8 3 v 8 8 m g R i i p 6 Y F 9 f J + U C V / r h G p p 1 a 2 O 5 q 2 2 3 p W r c 7 C m T K h 0 o / i 2 X q G h p u E z F k O / 1 C 6 2 n U K 4 d s C v D 1 T d M u T N + S H s F v O j H / 1 Q z i e p q g r M I 7 F a r V K g 2 O n o y J G j 4 i K O i P c L p C P M S V x z c 1 a U l J T K 1 4 8 + + p g M s 9 8 N E r Y 4 N k y U j 3 0 g 1 H k q z r B 9 t M 4 l a + 5 o 3 q k 1 k 0 J v b 6 8 U o r f T 2 m 3 G M o W 8 / M g r V y i w K Q + j i G n B 5 L A a + n H c N z 8 / h 8 z M Q J 0 c / T r + 3 b Z l L c b n O Q V l / d + / V Q g f l N D o o P V a p W B 5 U v e I b a M Q p t U L o c 5 D 8 e I x a 8 6 E 4 P T 0 t B C U G T l 1 g P s 5 I o 6 M j M h O R 3 1 9 v T K v x J + h d r t 0 6 Y L 8 u S Q b J z T p y w Y r 7 E l O z R R O m H g T z 8 2 t d u q 5 U 7 K y 4 p u 7 R u G g M I X L g y n 7 l p d W L Z u J s R G Z s / Q v T 6 M 8 d X 1 V z l Z C 8 1 a 7 S k N V B z W U Q O N d g t Y z J l 4 Y 4 N P l w 6 + L f j G + 8 f X n 8 b G P / 6 w 8 m e 8 G 2 0 l D E Q 7 8 o W 8 9 X O s K u 4 o h K x 1 y c 3 O E Q K 0 3 w T Y C T f V w A h u K y x X Q l I r / R F x C e z K s r m g s r 5 c d n H R S w P i Z f F Z y Z V t 5 l n D E o I R f l y r N P K + x K q Y w k Z / 7 + U + 8 a 8 K 0 H W E A I p R L A 4 H B M B Q G K d Q 3 N z X W o n 0 h u L U e v h d O u z i d 8 d V o c k 1 m / j 4 m l 3 0 + r x R E o 9 C e a v P P s b Q k t x U B Z e L Y b o + + O u B W I B k 2 3 6 K 4 w 9 S h c g 7 P 7 N L 6 S 8 o a S I b K F S H h D Z 4 m f G B 2 7 a F w K V B r L L B Z q e y f o B E m / K S M 1 M 3 N W j B n n R U + c 7 o s U 4 o G j 9 M b A q F 1 l i d R s E K 1 m k V 8 r n h D + N s z s N m s 0 u c y m 1 P A L s M M + W 9 l N B f a + 1 b O 6 I H q 0 h W T b 9 n t R + + U A 4 N W F x 6 o T k d u e p g h c R O x 3 U w + w v E + 3 L t P 7 l o f N W O w q J v F s C a z L B E 6 E l z / i E J 2 8 8 Y N + M S n s c h V 3 R J r b m 5 W a L f 1 U T 1 q H f 5 2 J n r d H r c U 0 E X h A 3 G 1 w P y C t U E L C i A F h X C a h 0 + b g n 5 r C v Y W O 2 U n Y m I X P 0 v B S x E + 3 m l h 7 k X + x p u f C D 0 l h E 9 0 Z Q Y 1 + S b 8 o N m G 5 / 5 t U P Y 7 V 6 O E z U O f k 7 x z K F d E d d k k 4 S Y Y s q r / 2 N E j 2 L d v j + w t N z g 4 J I N G V 6 9 d x / 6 D B 3 F E F s m G q D 0 h z G o N p s C b n / 4 O N R E r 0 x n x Z b V E Z t b 6 n g w u o Q X H R o Y x a 5 m S P l x G i g 4 H S l 0 r w k S W F h f l s j B n u w 1 b W p i I 5 k J H i I b S G e E Q w t M y s o R j 1 W n 4 i 1 c m s O T 0 4 V c f y Z O 9 z o k S N n / + + a / A K E Y f h s Q / 8 B M f x M 3 G G 7 L y n G F z i 2 U a R U X F e P q Z 9 8 u f u d d s R w 0 V C b o q 7 6 2 P n N v h w M e I L O c 8 8 U E o O G 3 t H d i 3 d 4 / c V l A E S u 3 / R I K m X H 5 B o N u q A n 9 X r E A G j 7 n Q n w K X b + t 7 I G G D E i a 9 B q N z g e T s H 3 + g G I / t S k N Z 9 q r D q 4 T N G x p 2 4 / C R o 8 j J z c X l S x f l 6 h u c A 8 U p G q x o V i a m J b m 3 h F Y a U A Y 4 X T s S v M G Z k + J 0 D Q U K T F V l B U 6 d O i M 1 1 0 Y E S c E + v z 6 o E E u Y y P S S M S G E i Q g N 1 a / S U C V S Q 5 H L f X Z c 7 F t E a Z Y B J e L x W H 0 g q b t Z 2 c 4 a i t M G W O k c S j h f S o G + E 3 t F 7 N h R F 9 y z C t + j S U j L I z 1 N m H R h G u a H o 7 e r A 1 W 1 O 4 Q Q 6 c X g O o D C w m J Y p i Z Q V h l 5 y S K u 8 c v q i k Q h 4 r B w f 2 0 6 f u f J I n z 8 W O 6 m F 6 b t T j h h I t F 6 I b A 6 g U u 0 h I P + E Q M U R U W F 6 O n t C + 6 N T V 3 9 b r B 4 l l q t Q g i R y Z w i / K x g k G t p c U X r q U k J q Z L f 6 m i p 0 Z V H k q 2 N u s q b v N l r F N o m u B F C 7 9 C E F J h o U D B Y X U H h i w X n Q 4 X i c C x D q 9 M K Y V p C S m q a r N 9 z L C 9 L H 1 t B p 0 k w g Q o + h 0 X j X h S G 8 f o T l W R z E q q p e K u e 7 j a h a X S 9 J u q 3 p m L R G U H a V H A + F c v F 6 B O H 0 z B k Y Y H L w 6 4 t t h 0 f H Z b h + Y L C E t l P h H D 6 h 1 m Y k d S M D K d b p i Z h 2 A L T 2 j d C 2 K A E 0 X S / B P 9 c P 9 D 0 z 9 B c + Y L Y k 1 h f P B G J 5 G 5 N 2 7 U 4 K w T L G m z X T P Y W L s J s i G 2 W s D k L t R S X z 1 E a X o b C h G 9 o 8 K K k r E I I T 0 C Q w s H c V F 5 B o f i b N n d + c 6 P o f u W 3 f n u l 6 1 F R d r r M M c A n V L z b L n b c B 8 3 I B f i X Z + D P 3 Q W N O Z B n + N x n / x R Z 2 d l 4 4 b v f k d u D A w N y 3 d 2 6 u h 1 4 9 d V X p I l w 9 s w p O Y n t O / / + b e z a 1 Y D v f / 9 7 U i R 7 e 7 p x 7 d p V 2 f a W y y v y 5 5 i H u H L l E m 5 3 B t r h 3 k k R 5 3 Z b L C A a j P q F f n N O 0 B 2 3 6 T B m 0 6 M 8 2 4 1 L l 6 6 g Y V e 9 9 J d i w W M Y o G h t b Z O B H 1 Z A 2 K y z c v Y u k 7 I s h A 1 H w J W I / P k U w s 6 p 2 B M W t x L h B Y r M D w G Z F U D F I 0 B 2 D T Q Z 5 d T Z 8 i 2 a A K + f f E 2 G X i l M 3 V 1 d c q X y / v 4 + W c 7 C 3 N Q b r 5 + U y V 5 e j O 7 u L h l S r x U C d / q N 1 9 H V f R v 7 9 u 2 X o X c m E 9 m G b O / e f T h 1 6 n W 5 P z d v b X / p e E g K 1 C r 8 1 p z S E W 6 Z T 5 q F L T 1 j e O x o L R a F 1 k l N i 6 x F 1 P D m 5 3 w 2 V l L w m t J 0 Y 3 0 e f S M 2 c V E E k 0 L G e 4 D m n t E U u c h V l j k 5 / B i b X 0 3 H J A K a S 7 c H V u 6 6 f Z X F K 2 F z D J 0 T V 8 Y r r o w Y f Z Z m g L r Y C V o 6 m + z L x z Z h D b t 3 B / e + M y Q T u / G j d E i 6 c a M R h w 8 L K y T E X F N g l T p X p u A q 5 9 R K L B 1 S l t M M h V Y J c 0 6 R P i s U F u B a X N n o t i S W h o o s U M T r 5 t A k N N P m r y J P C t T G Y I 7 q 6 t X r O H 4 8 / E I Q 7 D 2 h X i + J g 2 V b W 4 d c E T 0 c r H Z g n 3 R q r f k 5 q 3 w 2 G E 1 h Z w 8 v z M 8 h I z M 7 4 R Z z I 2 K s 4 o i i f q j Q i d F j C w h T k o 2 h K B H 2 l 1 C H s N W w W a Z 6 j a l A z i q y c N N f Z j 0 e p / D k 5 h f I t m M 0 B c O h E a 5 D 1 1 R i B S M U o n q k X H D f 4 4 + d g 0 i y t e D C 1 K S k p F i 2 I q C v + 9 a b F + T i Y m O j Y 2 h u b l 2 3 1 C V h 2 J z t l x l C V z M 2 5 0 V K m A X e K G C s S F e g 5 u I 0 e t a B D t s S y 9 R T i C h Q L 8 1 / D y / a v o t f G f k E v j j 9 1 8 G 9 S R K B D F M g / 0 S t w 8 U C r l 2 7 g Y c f e Q g 7 d + 7 E x O Q U D h z Y J 2 7 8 G V m C p O a + + w 7 J 3 v I M T i g N d 9 j k 0 u S Z E c I y B 5 s Q m F D Y E o G f w + P S s 3 J k T 4 r T 3 e Z 7 Z c m + 6 + h + 9 d O f + a x i 7 R V m B a J 8 P v G v d b k J P 5 X 9 M X x v 4 T u 4 s H Q e z 6 Q / i 0 x d o H u o O m z e d O u m z I R X V l X h x 6 / 8 S H y M B i + + + I I M h T N U z p D 5 y y / / U J 7 Y s b F R u Y 8 n + E / / 5 I 9 k I x d O A e h o b 8 c X / / Y L M j f B f Y w a Z o h R L F I 4 N h z J K F / 8 l G f 7 k J U S O D e M 1 H K 9 W I b F G a m j 1 i J l Z W X S x 8 r K y p Q B C S X Y w O d A g G J R V j 5 k 5 + Y h N T V N N s b k J M H A 1 P b V c Z p R Q K 7 7 2 2 7 N l 6 v K 9 8 3 o o x i O W x / d f / z U Z z 4 b l K c V g X L 7 3 b B 6 Z 1 F t r E G h r h D 7 z Q d R Y 6 x F u i 5 w g 6 v D 5 j Q X 2 K B l 3 / 4 D a G 1 p D p a p a G Q o n A L B 5 i w 7 6 + t x / u w Z G Q V i S J U N O Y 4 e O 4 7 5 + X k s 2 u 1 C o N r w + B P v k Q s E c P Y m R y + O g E o n p X h I C l T 8 V G R 7 k W r 0 i 0 H O i q 7 b P R G X B C 0 v L 5 M + V k t L i 5 z L Z D Y H A g w U G F 7 3 l p Y 2 u Q q i G g q c D K O L a 9 0 1 p c e t U Q N m F u m q B w Q y 0 d F c 7 h p a u e v 2 V h R B z 0 C E 4 P n Z f 8 F D a Y 8 i Q 5 u B b 9 i e x 2 f y f 0 / u 3 6 w k o 3 z x U 5 L l x d 5 i j 1 x X t q F h 1 4 r 2 i Q Y H v / b 2 D h k 2 5 / G 0 M m 4 1 N e H w f f c F j 1 j F 4 Q Y a + 9 1 Y 8 q s s j G 0 i U B F 9 q E / k / j L M W j M W f Y v 4 d P 7 v B P c m S Q Q q h Y Y i k U q J w s G + F A x K K M J H S 4 Q V L e p W c I 7 l J Z l f 8 r h d a 4 V p G x E 1 y l d m K E e N q R Y 6 8 S 9 J d E L H X z a j 3 I z o x B V X e o o b j Q Y p J P H A N X e 5 R C j h z 1 B b F R c V S Q 3 K H B Q f r N 1 j g x f o w n e u 3 Q 5 E X H 0 j y c Y I v S 3 v Z A X C d w K 2 c e b a e d R O X P J G H U C I B n N S 9 G t f e / W k n D 7 P F Q x n Z m Z l y R l 9 Y z Z p U Q h X 8 r R d 0 D I q t / p v F e 3 M B L R 9 b d B f P g n d C H t m J 0 k E l G t 8 + f L V N R 2 O Y s H I H g X w 6 W f e h 8 n J K d n e Q B 3 M y M z O k Y W y 8 / M 2 u G L P C k l Y I g 5 P m u l R + G r 3 Q u u w Q 9 9 0 A R r n 6 v L 7 8 c J o Y C y U Y + I 5 N s n b p z j D K y N 3 1 T V V w T 0 b Y 2 x s X M 7 m D T c j g N U R C 8 t + N I 0 k Z t I 2 H j R X u o d X r J W 9 5 Y V C f Y u T 4 f V A Y x m H v 6 g C 2 s 5 G a D x O + K r 2 w J 8 R a L r y 5 / / t z + R C A f / 5 M / 8 F 3 / n 3 b 6 G 1 p Q U l p a U y 5 0 R T g l M w G C 5 n V v 0 / P f e b a G 5 u Q l t r i 3 R o u X 4 u m x k y P J 6 Z m Y V b N x u x d 9 9 + 6 e S e P v U 6 P v T h j 8 q E 4 2 O P P y F / V 7 w k o 3 z x U Z 3 n Q X k 6 5 z a 5 Z I 4 p E n P L W m S n r F U 1 v J 5 D w y O y M 1 K k y O C p L l P 4 P 3 l b R / l 0 e m h t M + J i + u B r O C z 0 f Q r 8 q r 7 Y 7 3 n v k 2 h t b Z U d j r g Y 9 V P v e 1 o m B r n N h Q H o t H K / 4 v B S m I x G k 4 w I s d S F b c h 6 u r v R 0 d G O T G E 6 8 G e 4 Y P U H P / Q R d H Z 2 y K 5 J S e 4 N x R k + o W U m Z O F r J C y L W r S N r 6 / h 7 O r q Q f 3 O n b h 2 7 f o 6 i 8 K 2 r J G J 2 7 s s / 1 s O z Z W e E A 2 l D a h r a e I J P 0 r j 8 8 C f l S + 0 0 / o m h v F y 5 c p l d A r h + c V P / n J w D 3 D y t V f x v q e f C W 6 9 f Z I a K j 6 O V 7 n R 1 X o N R 4 8 e C e 6 J H 0 b 2 u C I 8 c 1 A z M z O y I p 3 b 5 H y P M W y D z R W 2 i Y Y S A j W i E q i C F Y H a a i Q F K j 7 u q / B g c q B 1 R R D i h S Y 5 T X W W J C m w 6 o U W h z e 1 A r c n Y 8 x K 2 C 4 m H 7 + m 8 k i S + O S m e F F V V b m u Y j w W F B 6 W d K l h K L 2 p a w L j t v h C 7 9 u B i G f C 7 f G h q W 8 S L 1 3 o x N S c P b g 3 y W Y n t I t s K F Q U D P o s L G z s m j I y y N x T K D 6 t G f M b X L E + k Y l 4 J v 7 n d y + h L D c D X / 5 x E z 7 6 Z y / A 6 V 5 v P r F A k h n y J J s H N m O J R E r Q m m d R r N L T P F 6 y s r L R O J Y q O y g p 2 J 0 a Z J S u r + X b z m i u 9 q 7 6 U H v K A j 7 U s s u D S 2 0 j e M 9 9 1 f j M 3 5 3 E / J I L v / f x B 9 B Q E W i e o o T N n 3 n / s / J 5 w b 4 g s + i W 6 W m Z 8 L t 1 6 y Y e f e x x j I 6 M Y O f O e l y / f l U 6 s g y T X 7 p 4 Q f Z 6 e / T x J 2 Q H p L G x M b m I M g W T 4 X O a F s e O h e 9 b E I 2 k D x W b A 6 V C y 2 T 4 x P V p w q F D B 4 N 7 4 4 f C e r r r D s u K t k / Y X P G g V r + w 2 a D H q C V Q S v L F 3 3 w f P v T Q T l Q W r O Y s l L D 5 9 P S U D J 9 2 3 b 6 N o s I i O S 2 D w s R S F A q O X Q j a w E A / + v v 6 M C 4 E h + F x h t h Z 2 s + F B h h a 5 z I r n E / D Y + j 4 M q S e 5 O 5 D U 5 D C R O K t 3 w s l l j m Z R E j R t d 7 R l b O 7 u y x / J c p 3 p W M U 7 U P T w q z z o l w I 0 7 P 3 7 5 T 7 N y t J D R W d d K M f 9 9 e 4 p E X A Q Y x 5 w z v l j d t 3 o K W 2 S 9 g 8 k k B t N Z I C F R 1 l J Y 6 u r i 7 U 1 9 f L 1 3 c C + 6 U 7 o y x C E J H t Y / I l 2 Q 4 o Q s A 2 A 2 5 h W t 8 J E / P a O x O m b U T U 6 R s + 1 y L c M / E v Z 5 J k 8 6 J c X v q 8 7 A U R i y G r H g t O L S x 2 L S Y W d D j T b U L r + N a 0 X t 5 J Q o I S q 1 J l P f s 3 c A x c x M Q 3 f x a j / / i k M D 3 W X 4 R k 2 H z r Y H M G p q 1 7 P F 4 5 F S M W R R l e X B k w y J 4 Q r W N 6 u c J 8 k l g A / x / P r 2 y 9 f B n T 1 Q 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 N a m e = " R a w   M a t e r i a l s "   G u i d = " 3 1 6 e e 7 5 5 - 2 e 9 a - 4 a 1 7 - 8 e 3 3 - 5 4 0 d 0 4 9 8 0 d e 7 "   R e v = " 1 8 "   R e v G u i d = " e e 1 7 b d 0 4 - c 9 6 6 - 4 a 4 6 - 8 a 2 4 - 7 4 5 7 a f b e 5 1 b 6 " 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l t ; / C o l o r I n d e x & g t ; & l t ; C o l o r I n d e x & g t ; 1 6 & l t ; / C o l o r I n d e x & g t ; & l t ; C o l o r I n d e x & g t ; 1 7 & l t ; / C o l o r I n d e x & g t ; & l t ; C o l o r I n d e x & g t ; 6 & l t ; / C o l o r I n d e x & g t ; & l t ; C o l o r I n d e x & g t ; 7 & l t ; / C o l o r I n d e x & g t ; & l t ; C o l o r I n d e x & g t ; 8 & l t ; / C o l o r I n d e x & g t ; & l t ; C o l o r I n d e x & g t ; 9 & l t ; / C o l o r I n d e x & g t ; & l t ; C o l o r I n d e x & g t ; 1 8 & l t ; / C o l o r I n d e x & g t ; & l t ; C o l o r I n d e x & g t ; 1 9 & l t ; / C o l o r I n d e x & g t ; & l t ; C o l o r I n d e x & g t ; 1 0 & l t ; / C o l o r I n d e x & g t ; & l t ; C o l o r I n d e x & g t ; 1 1 & l t ; / C o l o r I n d e x & g t ; & l t ; C o l o r I n d e x & g t ; 1 2 & l t ; / C o l o r I n d e x & g t ; & l t ; C o l o r I n d e x & g t ; 1 3 & l t ; / C o l o r I n d e x & g t ; & l t ; C o l o r I n d e x & g t ; 1 4 & l t ; / C o l o r I n d e x & g t ; & l t ; C o l o r I n d e x & g t ; 2 0 & l t ; / C o l o r I n d e x & g t ; & l t ; C o l o r I n d e x & g t ; 1 5 & 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 M o d e l Q u e r y N a m e = " ' R a w M a t l ' [ L a t i t u d e ] " & g t ; & l t ; T a b l e   M o d e l N a m e = " R a w M a t l "   N a m e I n S o u r c e = " R a w M a t l "   V i s i b l e = " t r u e "   L a s t R e f r e s h = " 0 0 0 1 - 0 1 - 0 1 T 0 0 : 0 0 : 0 0 "   / & g t ; & l t ; / G e o C o l u m n & g t ; & l t ; G e o C o l u m n   N a m e = " L o n g i t u d e "   V i s i b l e = " t r u e "   D a t a T y p e = " D o u b l e "   M o d e l Q u e r y N a m e = " ' R a w M a t l ' [ L o n g i t u d e ] " & g t ; & l t ; T a b l e   M o d e l N a m e = " R a w M a t l "   N a m e I n S o u r c e = " R a w M a t l "   V i s i b l e = " t r u e "   L a s t R e f r e s h = " 0 0 0 1 - 0 1 - 0 1 T 0 0 : 0 0 : 0 0 "   / & g t ; & l t ; / G e o C o l u m n & g t ; & l t ; / G e o C o l u m n s & g t ; & l t ; O L o c   N a m e = " H Q   C i t y "   V i s i b l e = " t r u e "   D a t a T y p e = " S t r i n g "   M o d e l Q u e r y N a m e = " ' R a w M a t l ' [ H Q   C i t y ] " & g t ; & l t ; T a b l e   M o d e l N a m e = " R a w M a t l "   N a m e I n S o u r c e = " R a w M a t l "   V i s i b l e = " t r u e "   L a s t R e f r e s h = " 0 0 0 1 - 0 1 - 0 1 T 0 0 : 0 0 : 0 0 "   / & g t ; & l t ; / O L o c & g t ; & l t ; O A D   N a m e = " F a c i l i t y   S t a t e   o r   P r o v i n c e "   V i s i b l e = " t r u e "   D a t a T y p e = " S t r i n g "   M o d e l Q u e r y N a m e = " ' R a w M a t l ' [ F a c i l i t y   S t a t e   o r   P r o v i n c e ] " & g t ; & l t ; T a b l e   M o d e l N a m e = " R a w M a t l "   N a m e I n S o u r c e = " R a w M a t l "   V i s i b l e = " t r u e "   L a s t R e f r e s h = " 0 0 0 1 - 0 1 - 0 1 T 0 0 : 0 0 : 0 0 "   / & g t ; & l t ; / O A D & g t ; & l t ; O C o u n t r y   N a m e = " F a c i l i t y   C o u n t r y "   V i s i b l e = " t r u e "   D a t a T y p e = " S t r i n g "   M o d e l Q u e r y N a m e = " ' R a w M a t l ' [ F a c i l i t y   C o u n t r y ] " & g t ; & l t ; T a b l e   M o d e l N a m e = " R a w M a t l "   N a m e I n S o u r c e = " R a w M a t l "   V i s i b l e = " t r u e "   L a s t R e f r e s h = " 0 0 0 1 - 0 1 - 0 1 T 0 0 : 0 0 : 0 0 "   / & g t ; & l t ; / O C o u n t r y & g t ; & l t ; L a t i t u d e   N a m e = " L a t i t u d e "   V i s i b l e = " t r u e "   D a t a T y p e = " D o u b l e "   M o d e l Q u e r y N a m e = " ' R a w M a t l ' [ L a t i t u d e ] " & g t ; & l t ; T a b l e   M o d e l N a m e = " R a w M a t l "   N a m e I n S o u r c e = " R a w M a t l "   V i s i b l e = " t r u e "   L a s t R e f r e s h = " 0 0 0 1 - 0 1 - 0 1 T 0 0 : 0 0 : 0 0 "   / & g t ; & l t ; / L a t i t u d e & g t ; & l t ; L o n g i t u d e   N a m e = " L o n g i t u d e "   V i s i b l e = " t r u e "   D a t a T y p e = " D o u b l e "   M o d e l Q u e r y N a m e = " ' R a w M a t l ' [ L o n g i t u d e ] " & g t ; & l t ; T a b l e   M o d e l N a m e = " R a w M a t l "   N a m e I n S o u r c e = " R a w M a t l "   V i s i b l e = " t r u e "   L a s t R e f r e s h = " 0 0 0 1 - 0 1 - 0 1 T 0 0 : 0 0 : 0 0 "   / & g t ; & l t ; / L o n g i t u d e & g t ; & l t ; I s X Y C o o r d s & g t ; f a l s e & l t ; / I s X Y C o o r d s & g t ; & l t ; / L a t L o n g & g t ; & l t ; M e a s u r e s & g t ; & l t ; M e a s u r e   N a m e = " P r o d u c t "   V i s i b l e = " t r u e "   D a t a T y p e = " S t r i n g "   M o d e l Q u e r y N a m e = " ' R a w M a t l ' [ P r o d u c t ] " & g t ; & l t ; T a b l e   M o d e l N a m e = " R a w M a t l "   N a m e I n S o u r c e = " R a w M a t l "   V i s i b l e = " t r u e "   L a s t R e f r e s h = " 0 0 0 1 - 0 1 - 0 1 T 0 0 : 0 0 : 0 0 "   / & g t ; & l t ; / M e a s u r e & g t ; & l t ; / M e a s u r e s & g t ; & l t ; M e a s u r e A F s & g t ; & l t ; A g g r e g a t i o n F u n c t i o n & g t ; C o u n t & l t ; / A g g r e g a t i o n F u n c t i o n & g t ; & l t ; / M e a s u r e A F s & g t ; & l t ; C a t e g o r y   N a m e = " P r o d u c t "   V i s i b l e = " t r u e "   D a t a T y p e = " S t r i n g "   M o d e l Q u e r y N a m e = " ' R a w M a t l ' [ P r o d u c t ] " & g t ; & l t ; T a b l e   M o d e l N a m e = " R a w M a t l "   N a m e I n S o u r c e = " R a w M a t l "   V i s i b l e = " t r u e "   L a s t R e f r e s h = " 0 0 0 1 - 0 1 - 0 1 T 0 0 : 0 0 : 0 0 "   / & g t ; & l t ; / C a t e g o r y & g t ; & l t ; C o l o r A F & g t ; N o n e & l t ; / C o l o r A F & g t ; & l t ; C h o s e n F i e l d s   / & g t ; & l t ; C h u n k B y & g t ; N o n e & l t ; / C h u n k B y & g t ; & l t ; C h o s e n G e o M a p p i n g s & g t ; & l t ; G e o M a p p i n g T y p e & g t ; S t a t e & l t ; / G e o M a p p i n g T y p e & g t ; & l t ; G e o M a p p i n g T y p e & g t ; C i t y & l t ; / G e o M a p p i n g T y p e & g t ; & l t ; G e o M a p p i n g T y p e & g t ; L a t i t u d e & l t ; / G e o M a p p i n g T y p e & g t ; & l t ; G e o M a p p i n g T y p e & g t ; L o n g i t u d e & l t ; / G e o M a p p i n g T y p e & g t ; & l t ; G e o M a p p i n g T y p e & g t ; C o u n t r y & l t ; / G e o M a p p i n g T y p e & g t ; & l t ; / C h o s e n G e o M a p p i n g s & g t ; & l t ; F i l t e r & g t ; & l t ; F C s   / & g t ; & l t ; / F i l t e r & g t ; & l t ; / G e o F i e l d W e l l D e f i n i t i o n & g t ; & l t ; P r o p e r t i e s   / & g t ; & l t ; C h a r t V i s u a l i z a t i o n s   / & g t ; & l t ; T T s & g t ; & l t ; T T   A F = " N o n e " & g t ; & l t ; M e a s u r e   N a m e = " C o m p a n y "   V i s i b l e = " t r u e "   D a t a T y p e = " S t r i n g "   M o d e l Q u e r y N a m e = " ' R a w M a t l ' [ C o m p a n y ] " & g t ; & l t ; T a b l e   M o d e l N a m e = " R a w M a t l "   N a m e I n S o u r c e = " R a w M a t l "   V i s i b l e = " t r u e "   L a s t R e f r e s h = " 0 0 0 1 - 0 1 - 0 1 T 0 0 : 0 0 : 0 0 "   / & g t ; & l t ; / M e a s u r e & g t ; & l t ; / T T & g t ; & l t ; T T   A F = " N o n e " & g t ; & l t ; M e a s u r e   N a m e = " F a c i l i t y   N a m e "   V i s i b l e = " t r u e "   D a t a T y p e = " S t r i n g "   M o d e l Q u e r y N a m e = " ' R a w M a t l ' [ F a c i l i t y   N a m e ] " & g t ; & l t ; T a b l e   M o d e l N a m e = " R a w M a t l "   N a m e I n S o u r c e = " R a w M a t l "   V i s i b l e = " t r u e "   L a s t R e f r e s h = " 0 0 0 1 - 0 1 - 0 1 T 0 0 : 0 0 : 0 0 "   / & g t ; & l t ; / M e a s u r e & g t ; & l t ; / T T & g t ; & l t ; T T   A F = " N o n e " & g t ; & l t ; M e a s u r e   N a m e = " S t a t u s "   V i s i b l e = " t r u e "   D a t a T y p e = " S t r i n g "   M o d e l Q u e r y N a m e = " ' R a w M a t l ' [ S t a t u s ] " & g t ; & l t ; T a b l e   M o d e l N a m e = " R a w M a t l "   N a m e I n S o u r c e = " R a w M a t l "   V i s i b l e = " t r u e "   L a s t R e f r e s h = " 0 0 0 1 - 0 1 - 0 1 T 0 0 : 0 0 : 0 0 "   / & g t ; & l t ; / M e a s u r e & g t ; & l t ; / T T & g t ; & l t ; T T   A F = " N o n e " & g t ; & l t ; M e a s u r e   N a m e = " F a c i l i t y   W o r k f o r c e "   V i s i b l e = " t r u e "   D a t a T y p e = " L o n g "   M o d e l Q u e r y N a m e = " ' R a w M a t l ' [ F a c i l i t y   W o r k f o r c e ] " & g t ; & l t ; T a b l e   M o d e l N a m e = " R a w M a t l "   N a m e I n S o u r c e = " R a w M a t l "   V i s i b l e = " t r u e "   L a s t R e f r e s h = " 0 0 0 1 - 0 1 - 0 1 T 0 0 : 0 0 : 0 0 "   / & g t ; & l t ; / M e a s u r e & g t ; & l t ; / T T & g t ; & l t ; T T   A F = " N o n e " & g t ; & l t ; M e a s u r e   N a m e = " P r o d u c t "   V i s i b l e = " t r u e "   D a t a T y p e = " S t r i n g "   M o d e l Q u e r y N a m e = " ' R a w M a t l ' [ P r o d u c t ] " & g t ; & l t ; T a b l e   M o d e l N a m e = " R a w M a t l "   N a m e I n S o u r c e = " R a w M a t l "   V i s i b l e = " t r u e "   L a s t R e f r e s h = " 0 0 0 1 - 0 1 - 0 1 T 0 0 : 0 0 : 0 0 "   / & g t ; & l t ; / M e a s u r e & g t ; & l t ; / T T & g t ; & l t ; T T   A F = " N o n e " & g t ; & l t ; M e a s u r e   N a m e = " P r o d u c t i o n   C a p a c i t y "   V i s i b l e = " t r u e "   D a t a T y p e = " L o n g "   M o d e l Q u e r y N a m e = " ' R a w M a t l ' [ P r o d u c t i o n   C a p a c i t y ] " & g t ; & l t ; T a b l e   M o d e l N a m e = " R a w M a t l "   N a m e I n S o u r c e = " R a w M a t l "   V i s i b l e = " t r u e "   L a s t R e f r e s h = " 0 0 0 1 - 0 1 - 0 1 T 0 0 : 0 0 : 0 0 "   / & g t ; & l t ; / M e a s u r e & g t ; & l t ; / T T & g t ; & l t ; T T   A F = " N o n e " & g t ; & l t ; M e a s u r e   N a m e = " A n n u a l   P r o d u c t i o n   U n i t s "   V i s i b l e = " t r u e "   D a t a T y p e = " S t r i n g "   M o d e l Q u e r y N a m e = " ' R a w M a t l ' [ A n n u a l   P r o d u c t i o n   U n i t s ] " & g t ; & l t ; T a b l e   M o d e l N a m e = " R a w M a t l "   N a m e I n S o u r c e = " R a w M a t l " 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0 & l t ; / X & g t ; & l t ; Y & g t ; 1 3 5 & l t ; / Y & g t ; & l t ; D i s t a n c e T o N e a r e s t C o r n e r X & g t ; 0 & l t ; / D i s t a n c e T o N e a r e s t C o r n e r X & g t ; & l t ; D i s t a n c e T o N e a r e s t C o r n e r Y & g t ; 0 & l t ; / D i s t a n c e T o N e a r e s t C o r n e r Y & g t ; & l t ; Z O r d e r & g t ; 0 & l t ; / Z O r d e r & g t ; & l t ; W i d t h & g t ; 1 8 2 & l t ; / W i d t h & g t ; & l t ; H e i g h t & g t ; 4 2 4 & l t ; / H e i g h t & g t ; & l t ; A c t u a l W i d t h & g t ; 1 8 2 & l t ; / A c t u a l W i d t h & g t ; & l t ; A c t u a l H e i g h t & g t ; 4 2 4 & 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3 1 6 e e 7 5 5 - 2 e 9 a - 4 a 1 7 - 8 e 3 3 - 5 4 0 d 0 4 9 8 0 d e 7 & l t ; / L a y e r I d & g t ; & l t ; R a w H e a t M a p M i n & g t ; 0 & l t ; / R a w H e a t M a p M i n & g t ; & l t ; R a w H e a t M a p M a x & g t ; 0 & l t ; / R a w H e a t M a p M a x & g t ; & l t ; M i n i m u m & g t ; 1 & l t ; / M i n i m u m & g t ; & l t ; M a x i m u m & g t ; 1 & l t ; / M a x i m u m & g t ; & l t ; / L e g e n d & g t ; & l t ; D o c k & g t ; B o t t o m L e f t & l t ; / D o c k & g t ; & l t ; / D e c o r a t o r & g t ; & l t ; / D e c o r a t o r s & g t ; & l t ; / S e r i a l i z e d L a y e r M a n a g e r & g t ; < / L a y e r s C o n t e n t > < / S c e n e > < S c e n e   N a m e = " B a t t e r y   G r a d e   M a t e r i a l s "   C u s t o m M a p G u i d = " 0 0 0 0 0 0 0 0 - 0 0 0 0 - 0 0 0 0 - 0 0 0 0 - 0 0 0 0 0 0 0 0 0 0 0 0 "   C u s t o m M a p I d = " 0 0 0 0 0 0 0 0 - 0 0 0 0 - 0 0 0 0 - 0 0 0 0 - 0 0 0 0 0 0 0 0 0 0 0 0 "   S c e n e I d = " f 7 7 3 4 5 2 3 - 6 9 0 4 - 4 e 9 9 - a c 6 6 - 7 d 3 1 3 4 7 0 3 7 5 7 " > < T r a n s i t i o n > M o v e T o < / T r a n s i t i o n > < E f f e c t > S t a t i o n < / E f f e c t > < T h e m e > B i n g R o a d < / T h e m e > < T h e m e W i t h L a b e l > f a l s e < / T h e m e W i t h L a b e l > < F l a t M o d e E n a b l e d > t r u e < / F l a t M o d e E n a b l e d > < D u r a t i o n > 1 0 0 0 0 0 0 0 0 < / D u r a t i o n > < T r a n s i t i o n D u r a t i o n > 3 0 0 0 0 0 0 0 < / T r a n s i t i o n D u r a t i o n > < S p e e d > 0 . 5 < / S p e e d > < F r a m e > < C a m e r a > < L a t i t u d e > 4 0 . 7 8 1 6 4 6 8 0 6 0 0 7 7 2 1 < / L a t i t u d e > < L o n g i t u d e > - 1 0 2 . 6 4 9 6 8 2 4 6 7 3 9 5 6 5 < / L o n g i t u d e > < R o t a t i o n > 0 < / R o t a t i o n > < P i v o t A n g l e > 0 < / P i v o t A n g l e > < D i s t a n c e > 1 . 0 0 4 5 2 6 0 7 8 0 0 1 9 6 9 1 < / D i s t a n c e > < / C a m e r a > < I m a g e > i V B O R w 0 K G g o A A A A N S U h E U g A A A N Q A A A B 1 C A Y A A A A 2 n s 9 T A A A A A X N S R 0 I A r s 4 c 6 Q A A A A R n Q U 1 B A A C x j w v 8 Y Q U A A A A J c E h Z c w A A B K g A A A S o A Y q y P w k A A E 0 H S U R B V H h e 5 X 0 H m C R X d e 7 p O D n n P D s z m 5 O k 3 V X O E S F A A b D I J m M B h v e Z h 2 2 e v 4 d 5 x s T H M 7 a R w E h C A i E k 8 V B A C I V V Y H e 1 u 9 J G z e Y 0 O e f U P T 2 d u 9 / 5 b 1 X N V P d U h + q p n p X 0 f m m 2 Q n d V V 9 1 7 T 7 z n n G t 6 c p 8 j T D q x o j h A w b C J V p X 5 5 T N v L 3 S 2 n y O z y U y N z S 3 y G e M x P T V F h U V F 8 p E x Q E e Y p N 2 4 8 P t 8 Z D a b y W K 1 y m c k e A M m 2 t 2 Z Q e s q / O T 2 m 2 i O / 9 a U B + j k s I 0 u q P H J 3 + J n d 5 v p U J + d s u 1 h u r z R K 5 9 d w O j w M J V X V s p H 7 x 5 0 T l j F X z R q C o K 0 l t s s F f i 4 z e 3 W B R I y y 9 u k k c W d 0 D N l p Y L M k H w m O Q z O W O S 9 9 K O p Z Z U g p r k 5 l 3 z G e G R m Z c l 7 x i E Z Y g J M T E x a X D C D O / b a F g / N + s w 0 7 j J T U X Z I 3 g b l b 8 j g H 7 q 4 3 k c t p Q E a c S 7 u l 9 y 8 X H n v 3 Q U Q j h o 2 c 4 i u a v L S A I / N g L 7 h L D D o s J D T Z 6 K Q q j N 0 E 5 S H b 5 B t D 9 E c b 8 d m k y c S f 1 S f L g e c M 9 P y n v H w e j 3 y 3 t J w b N A u 7 y U P S C e T a T H 5 h V h r 2 M s S q q X U T 5 c 0 + K h j z M q S m q g 6 P 3 K 0 F D I z z O e / 4 0 M 2 l l 7 W R c T p c s V m R C B W A N e c 4 / v 3 T M U e A 1 p E f z 4 B h q M A z V d n P i 3 O b a v z k l U n J e B O I w 4 z t Y / Z h J R S o J u g c K N V Z Q G q L Q p Q W e 5 i K g G h a c H G k l b 9 w 0 t B x / h i s a 2 F i q o a 6 u 3 u p F D Q e G r O y t Q n o c 6 O 8 s C N G m E 4 x M D W C x C U 2 z 0 n H y 3 A b A p z n 4 R Y 6 k j d W p k f p N M j N r K Y o 3 6 Y I X 4 7 I y S I s H 8 6 k i h y 8 / L k v Q V 4 W H 0 E j g z Y a G r O T K E Q V P 4 A N R Q t b l s w z z Y e a K d Z 1 V z 8 y + c X N 6 z y C P W 3 n M d u T U 2 N O F e Q p f 2 U Y D g u H s + j L D i C U d 2 E 1 t h U 7 a e L G 7 y U a V u 4 X j d B A W / 1 2 + e J w 8 8 N 6 w + a 5 n 8 Q e j n 0 d w X K I C p h 9 U O t a 6 Y K H / + W w 5 M 8 Y d Y 3 N t H s 7 C w / h 7 F d q z W g 4 y H I P z / r j W x u v M W s N / l 3 U c N u t c l 7 k V h X 6 a c q W S J B x Q H B Q k p F A 6 c 8 c h 9 i c K k x 6 3 T I e x K O M h G 1 y 7 b H Z T y A o E p q E S n Q x s z u r Q F I 3 T D Z Q K f G N v u S g T c u z Q n R x i o / D Q 8 O S i d j A N + B O t c 1 Y R H 2 a T Q s 3 J 3 R Z 3 U R V G F W S H Q S G v P N 7 g x u a D v t 7 s i g A 7 1 2 6 u A G h 3 R C + 2 H Q A 0 d Z n V E 0 E 7 W 4 T R U z b h O / Q J h y M h b f C 4 Z 2 L O Q X F J D P t 9 j 4 X g q y s 3 P k v c R A e 9 R y u + V p S K P V 5 Q H B 8 f X C 7 X H L e 7 G R y + 0 E 5 t P L N m 8 0 Q v w o y i D B w F A j v 6 B Q 3 p O w u c Z P G 5 h Q g e j v q j H B 9 l p t Q Y B W s W 2 2 k q X X y j L / f P + / H V F V L U m o W I D 6 v L 8 n Q z A k b 0 D b b l U D x K e r J 6 v y g s L D d 1 2 L l + p Z 5 R v j B s R N 8 A d J 1 T 1 p o V a W X j M 8 Q C A Q P A Y 7 A S G a o a J E q x n e A G k O V j V s N j u N j g z J R 0 t H P D s D 6 J 8 2 C 2 M X 0 t z L 7 Z C f q d 0 d N k u Y 9 f f w I n U w E Z J 1 i s D x A F v n 3 G i k R I P E B P J Y 7 e v l f l N j Z m p K 3 l s M E O j Y b O S w w a 1 O s n o E l T O L f w Y S L B r 4 P V y r 8 z X T i k T j o Z b H 2 e Y q H 2 2 r 9 z E T 5 z G n 8 f D q f g P h 6 S K o Q a d F e O s O 9 N i p M i 9 E N 6 z 0 0 H r m X H Y e F C M O / s x h F Q M E a h 9 c t h j 8 U A W j V Z 2 l A G p j t L S b 8 5 v J k o A T w u 7 I y c 5 l M T 8 g n 1 k a c n L j e 8 J q C y V p f l G t j 4 k 9 / j C C x N X L y R 1 J O l x q C o O i o 0 d n I 3 9 A M c I b i o P U V B r J o A q K i s R A 0 S J y M I Y h 7 u t 9 z L k h 4 S C V M B 7 W 8 j g o y o 7 9 n m e Z o J 0 8 D n S + p u H w q V 6 1 v L J K 3 t N G A / w E P M 6 d r J Z D N V f 3 E d 7 0 j a 4 M Y e 4 o g K d Q 1 0 i f Y b V q 0 m 2 h C 3 i Q O N A 4 f K 8 q N n z h U b q e i e t C N v Y w 2 H v Y y D 3 B H A v 8 C A 1 J z L m M w r S G e p S s s y O H j W 0 M l m C Q R d o S 4 W K 7 z C h o 2 T i J k J 2 T n G s b t w a T 8 w b N Q m V W g L 4 r Y B W + N C e S m A D n z A w d G 7 T R E V b p 4 b C I t l n h 7 I D U 3 c + E d H b M J g Z S G 0 v B e M D g V N z W I F R c o 0 j J 5 Y R a / R 0 b H Z X 3 4 g O e v O I o Z o E W s X K 7 q v 0 C Z 0 Z 4 z O u d 2 C 3 i T g B n A i F Z W V O A z q z F X Y e d k k s R L n a o A d X c m L B z 0 L C p Y p g l J A z o 6 A E I r 5 I w g G U I X V b j m R T M s b q W n Z O 8 D a S F Q C B A 1 q i J 1 W Q A b 1 k f D 1 L Y G E t B T 3 c H N T Q 2 y 0 f x 4 W b b F p 6 o Z K W g z + c j u 9 0 u B v 3 A j F W o e F v r F i a G A a j 3 4 M 5 w o 8 M e K 2 b C X M H S D s D 5 U b 4 m e t 4 H A D G 9 1 p Y p B i T U d M y H n S 9 g 6 i M j I 1 M + 0 g b G E r y V 6 6 s W 2 y + Q X H m y P Y / 3 Q v v q 1 s W m m C i g z s E J g Z v g p t I t I z H r M Q s v E r h j p i 0 k J o K x v 1 R o 3 U F N T E A 8 B w U w O T E m 7 6 W O W a d T 3 t M H D G y o Y U t F V X W t v J c Y m I x P l p i A 6 c k J s R X a B Y + o a G I C G p l 4 w B T K m J D A J M z y D w T 4 1 W A 3 s o a t C W U i G f 0 I w s P E 8 / n C + F h y 4 w D E p E w b q K E Q E 4 D X B z 0 s 6 W 1 g 7 H Y x Y Z 0 b X c y p W 2 Q O P O K 0 U i 5 3 a N + 0 d d 5 N G 4 2 J J L 1 c A 8 z Z o + c D t D C Z 4 H 5 6 B m M s F B R G e s L 0 I F s 1 b 5 E q R o b i u 3 y X g t L y C r H F 9 M c 0 S y C l z a H W Y T 5 N 7 U K G W / 6 K J u + 8 5 t H P E m 1 b v V c 4 s L Q w o n J o g K D g w j 5 f K C k t k / d i A 4 T y e k d G x F y T F k Z Z I 4 M T b s n s w R c y 0 a T L Q j 2 s A k Q P 5 I v k + D F w p f Z x q 3 A d A + B i a m C O a p g N 3 X i A 6 E W 8 l T 3 + 1 w Q S 2 V T 9 v T 3 y X u q Y m U 5 f F E Y y q K p Z O l O I h d G R U T E V 4 m T b C Z w Z q j Z Q w t L I z Q T W O m B j u 8 r M g 8 i y y H v Z W B y I q 2 7 X q z y 0 l i T 6 M p 2 Y G E 8 s o f A q Y B a J W G B 5 H p s 2 d g M I C o 6 K A P 8 a P F X R R F H M 3 A d G L z o E X A 7 e o O 5 J K + 3 q X K y 3 w t C N J 3 3 Q S f Y k T Z Y G 7 t R 4 S O T d S Q Z 5 + f n y 3 v n B Q F + v v G c 8 x u e s 5 J + b Z v s 3 I F R 1 u P + n 3 S Y q z J L U 1 W r u K 0 i m Y g 3 3 e C K A Q M H t 4 b y y G O i s S g X J B j f X 8 j t j c j e Z g I K U o s 1 j A Y 2 E y V 9 M V s K V r g B E d 3 z Y L k S i g h t X R c b C o a F x R Z Y B 6 h B 0 W X i Q Y s V n h d i K d r t m K S c v d a J I R 7 S 5 H n i 9 X j a o M + Q j Y / H K q z t o z M m 2 b 9 V W u q C l i L q m b H R N s 0 d 3 v F s s o I f R R / i L N 1 G c b m A K p T L B 5 K 5 e G E p Q A F y x i J W y a T T U 0 U G b p G v O z d K 6 o n H K z T J T l j x B m c g z p x d T c 6 a 4 8 y J + v 5 / 6 u j t o R c t q 1 p M j f x h h S l r B p 2 r g e p s t c r J 0 u R A M B m l o o I 9 q 6 h o S P q d e e D w e 2 n f g M I X K r 6 a R 7 m O 0 Y d u 1 f D Y s 1 B 7 M r Y E I D P 7 J Z Q O 8 k W p n i d P p o L w l M F U t G E 5 Q A I I m M Y G 2 o i Q Q M e E K I 3 R n u 4 3 6 z x 4 m x 2 Q / N V Y V s k Q L U E 5 2 t v y N p c E 1 N y f Y H 1 z a G Z l s S D I H n 5 q c p K L i Y v k b k Q j z f w h m i k a A j T w r 5 g T i A I 1 m 9 L i S n j 8 k O t 6 e Y a c M e + x I 9 B C P b M W z p g e 4 D g z D w T Z g d m 7 u o t 8 w M V c b m M m i 6 o Z G 2 v f a s / S J j 9 1 N B d k L k 5 o n h m 0 i D A n z U 1 C F Y g F 2 F m x j t c 0 U j b 1 d G S K M b U O V X z i u 0 g 2 M y Q C P Q e S H N Z c G a G q 0 n 5 o b q + V P j Y F p z 5 m 5 8 N o a / S k E y Q C x Z J A 8 a m k F l 7 v X H y S v a 4 Z V r i L K i z 8 N o B t h H p A m 0 8 I P B k O I P Y x N H I N D Q 1 Q k q 2 7 I n 8 r Q E q 3 L C I / H T Z k 6 I 9 l T g Z u J N y s O I w P R H T j Y S n m 5 W V R S U k w 5 O U x 8 m Z m 0 q 8 3 G b R S i u k K W W i W R 0 Q N q I K 2 j h G 3 o W I S y s z 2 T N r M m A 8 c G 5 u W E 6 s d f x d w U I r w v b 2 Q t x 4 B p F j X w W x 4 2 r 2 E T w t N q 8 k / T p s b U 5 y N h y p i Z I Y z O W q m x 2 C + E h 2 l f 2 1 x 4 c 4 P B o 1 o B 9 A N u J Q t z P U X / B o H 5 I A H 4 H A 9 1 y j C 4 0 a I 5 d y K C m n O 7 y W K x 8 C D O F B O a b i b 0 8 4 m Z q U k q K N K W q E Z i Y m y M S s r i u 4 1 h p 7 m 5 f S Y m J u n 4 8 Z N C J E 8 7 E L l v o p C 9 l G 6 4 c j P V V Z d J x J A k 4 H i a 8 Z j F V E n P Z G w v E 2 x x r f k v I 4 A x i L S W L G 8 P N T W k J q E w t M E U 4 J z B 3 C z i T J F X l X a C C v G A D g U D I p b O z C 1 v 4 S 3 c 5 s G g n 6 y 2 D O G 8 i M H k U k K 0 G p d I N Q J B t b a 2 U l 1 d H V V V V Z 1 3 g k q n s 0 E N E I p i v y Y D p M C Y w X j 4 2 d C X v b 3 9 t G / f P t q 6 d Q v b I b l U W l r K 0 k p q Z 3 + A 7 U u N 9 J J j Q 3 Y a n z V T M O A l 1 6 y L 1 d p M s m d q S 0 k E D F / b Y m y G Q D S m m X k V p s i 8 M C E N r z Y k F B g M P J 6 5 d t a O 0 k p Q D L h G 4 W z w B 5 m 4 2 J g G g S G F 2 2 y x y V I r S L Y w c z 0 z q 5 2 m p a s 6 C g E p K c 1 C D s a R U G P j 4 / M q n x g 0 t L S Q o K X C K A k F p h X P D O z u b K P G p p X y 0 W L 4 u f 0 G p q H K x G 6 P 3 t 5 e 6 u n p Y 8 n u J 7 v d R h d d d A F 1 d n b R 6 d N n 6 M Y b r 6 d s W a U E g w C x v d F l Y x V 7 l H p P v k 5 5 x T X k d k 5 Q e e N G K i y v 1 w z j u r T B K 8 y G d G F k e I g q l j C F A m k L 6 Y z Q N 7 w f m M C y E J T a 3 Y r m A R 9 T m s k c n J T 3 J I Q s x U u S W M r 9 Z X r i f W 3 H A w A n y d B g L 9 s I J e L Y 6 X R S d q b + + L x k M c u 2 A a J F S u P M 3 6 Q a I x g N d D b U G h j 8 W l D i 9 b S A a H J k R W + q 8 l F + j G x W Q E n a x D Q E C G l w c J D W r 1 8 n G G b b u X Z y O G Z o Z s Y h J N q 0 L 5 P c f g t V V V f T 1 s 2 r q W 0 q j 9 / V T 1 P D 3 T T c d Y R W b L q e c v K L e G A u D J a C z D C t q f C J q R Q w Z f R i H G V D N 6 a Y e R U Z r F 5 H E N S P f v A 9 O n n y J P 3 o x z 8 R L 9 5 2 7 h z N c K M A W 7 d u E 9 t o P P e n Z 5 l L d d M V V 1 5 F F 1 5 4 k X x W w i 9 + f i / d 8 + W v k o 0 p F w 3 y P 7 / 9 b f r o R z 8 i 1 I 3 2 9 g 6 6 + 8 N 3 U N u Z o 4 K 7 N T b W i 2 v C l g I 6 e e o M r V + 3 X h z f e 9 9 9 9 N W v f E X s J 4 N o F Q / H O I w m K g w F J P 4 F v C 7 K l V M x j L S h F O 6 l A G 5 8 z M V V 5 g W p G d 5 P 1 W d q G G l D K c x F C 4 i W R 4 C w l t s d s Z C w c x I F M q O m C B w I k G I g L v y B e B Q I b 6 I 7 R P s 6 w h S c 6 a B Q z g q R X h 8 I R f 6 m x + 2 i 0 Z 6 T 5 J 6 d p P p 1 V 1 B W 9 u I U f A D m w d X N x q i B X R N B u n / P O H 3 / 9 o q I N k J Y 1 b C D 3 1 0 O 9 N W L C I L 6 3 z / 6 g Z h f u f 6 G G 2 n 3 6 7 u o h P V i H I N r D j H 3 C Q m X b o j K y 8 p Z V F b S X R / 8 M P 3 6 4 V / R 1 V d f S + f O n a X O j n Z q W b m K u r o 6 R W M i g B T X + 3 1 e + t 6 / f p f u f + A B w R X B y e r r 6 7 l T Z 8 g z 5 2 A u U U A D A 0 N M v A 6 q r m 0 W u n 1 j Y y O f G 2 A O N y P s i s 9 / / n N U k 8 Q k n N Y g i u k e 5 0 H v 9 c y l h a D w H C h Z 5 f W z K s A D w e V F c Z u w C I u q K g j G j G H D H B O c J M u B d P 4 W s p C P s s 0 E 1 d P k c 1 L Y r k 0 k C s R 4 c U x S Z + v L V N W y l Y o r G t j G j p S g i E x P p Q Z H N L 7 4 h x k a d C z c 5 1 d 3 F 7 C q b x U e x t P M 9 N Z U + I V U R L L s h b U + 4 W Z H 3 l 8 y i O C T c I s i p O b h h x 4 U L l U M Z A x u N H p h Y S H d / Z G P U U N D o 5 B G y F h V j F q I 9 s O H D o r I g f a 2 c y L P J M h E 6 J q T v v P B D 9 8 9 f x 9 4 0 y q Z G A 8 d O s S / l 0 P T 0 9 I A r q 2 t p v f f d i u t W r W K z 0 2 z H n 6 a R k Z G h P q z Y c M G O n r 0 m P h e I q B j o o F T i 8 / G j q Q w A u g M c H j U e M C 8 3 I W 1 f j 4 O i v S X / D h 2 w a y s E S w H + n q 6 5 L 3 Y g B Q 6 E 5 X t G w 9 o a 9 Q G P M z v D 2 I C z B 7 t z F h o L Y q k h q T M K y i h D V d 8 i K W c l c 4 c + D M 5 p y c i + v N g n z 0 i Q T A V w J Z X E x P w k x 0 u 0 S f Q 9 l c z M S k J r P j W a + c y h Y a F o I R 4 c D D D h D s + J R v q d 4 8 + w g b o V l q 7 b p 1 8 J j F i e f P w 0 D i v 9 V k q Q F N E 3 w v n k F R o t S y 2 T T C Z m g 4 J h c p D F X n 6 u S k Y U X Q B y 3 Q B h W a y s u J P q o 8 w Q c G F n e z 0 B i K z M e i t 0 y c o m N N A 5 r l B C u Y 1 M f U s S B t o m Z f U e 8 V c 0 I 7 2 z M X M j o k I a u B A + 2 H R l 9 U r t 1 J m l j R f h G s u X 5 G 6 2 h c M h e n 2 h y M D m y + s s d F 3 3 7 M 4 Y R O T 1 4 h H B U H t 6 c q k 6 1 p i l 4 4 7 O m S j Z g Q G y 8 e 6 8 P F P f E o X M Q G x s j P x A E Y R E 6 A l o X B / E B N U n O V C K s Q E R F c c S i c m J 8 b l P W 2 4 W T 3 t n m C u q 2 r S o H e U P I N / 5 o a O f D / M 7 e z r Y a n k H C B T i M 2 E w o 0 U t u V T O K t i E T F h f g n e u 7 9 o E R P A X 8 r M z q U V G 6 6 k k p o 1 1 N H 6 C o 3 2 t 1 O A z Q d E 3 + h C i P s c G d r 8 T I C Y E w 1 G 1 g P 5 + l X a 2 c + I B A E B 4 x l R c k 3 J 3 d I K 4 k Z y J d 4 p 7 V 4 + B d H e v n Q B L x + L Q K X O i 7 S n 0 i W h U s V y S i i 9 s W z T h + 4 h d 9 9 T 0 o H J T J X v 7 y K T J U v U D D n Q z X Q z 2 0 O B 3 G b K Y 0 v A 6 e H O Z u a G a I S w v U i 0 O I q 3 r C 7 3 U w 7 b k p g M h T o 5 4 T K R S y 6 e G Q s B v 4 / G B t p E d M 3 V l 1 1 I l Y V I G 0 n M s G Y e + j c y P / h j C p U S z X 0 m x M + a S e W 3 H q f W 4 T J + t m m a 9 l q p x N d L 2 W V r a F V 5 Y k K F s w Y E 1 j 1 l E W q 8 F i I I 6 v e P P S K 2 7 3 Z 8 8 p O f E F s Q 1 t u N o J Y r U g I Y H u y n y i S T L c P M 4 Y e f j X Q K Z V T e R H l b f 0 0 H j n W R r X Q d q 4 Y m l i B + w b K g + p m C P g p b 2 M g v 8 w t H j N q z i W I / K I s A o P z c G 9 2 x J 7 N z b C E q y g n S k Z M 9 Z L b a 6 c Y t l Y l T R 1 g q O a + S 3 4 0 F 5 O z X l e + b y X r T q C g I C r g 8 c M w g p S Q 5 b n 9 y h J l d 2 B T T S b F s E g p A b F a 6 h V Q 8 C a U G V E M Y w m 8 3 g g q H m J O q X M / p B F Q o a 5 I R 8 + G Q j w k q k v j s 5 V d T o P k / q a J y c f g O v H x 9 X W d p 4 7 q V Q s 1 L B N R 5 h A t e Q X 1 h g O q K g i J 3 S j n 7 w v E w D R 5 7 k a 6 5 Z L X w P K 9 a 2 R L T S + n + + 0 9 R Y M / L 0 g F / Z f b v F g i w 8 g P d F D J l z x P 4 i e P H a M P G T d J B E o i e E l F j e X p O B q K o 0 w 4 N G 0 o L c P + / H Z F s e T A j A N U S n t y k Y G I 2 b 1 P n f 5 m o 6 O K H y G 7 X l i x Q 7 z a t X 0 m D / c k l Q l 7 W 6 B U 5 c s o f V D C 4 r t W 0 + N 6 N J r r z P Z e S z Z Z B x 4 + f I l 8 g J K v x G o j z X n O e s E h 6 R T 0 U A M Q 0 O N A n 9 p N B L G I C F n 1 0 a v g k i + u d 1 D H W L p 8 x D i Z C A y A C H f 8 m N / D 1 Q m u i U g v L J Q X 0 I i + q a m s 6 g b a a m Y 5 d 1 F I N 9 F b 7 u m 7 K 3 / x j V v V u F l z e b M v n c R t / 0 Y S a u n q h D f T 3 d Q u J u F R G h s j 3 h v o a y s s v o h O d E / R y q 5 N e O Z t B r 5 7 L p L + 0 Z V I / q 5 J Q I a 1 3 f V q + Y j H 6 X Y U i c 7 x X F Z x b X V M n n h N p 8 Y j E d z p S c w 5 F q H z b T 7 / A Y r a e / t D 6 e 3 r s 8 C P 0 w p d e o + Y y a Y 0 l e M i Q W 1 Q a J 0 I Z s X B Q n 6 A 6 a Y W 1 q F 3 n E j n h O D k C U A M R 5 J i R R + d g H S h M O M 8 f m y 2 8 j R + / B 4 h r + N q 3 m 8 q H g E 2 o M T m 5 e e S R A 1 h F I G t 2 t u h o z B V 6 P S h / l S G k i 5 2 3 W C / K a r O K P C 4 L s 8 8 Q 6 y Q g F j A t R I 2 g l c 2 Y 9 O G t k t 6 C L d p q a K C f 6 h o a p R / X C b + f f 9 d q S 5 q J A Z j s x 3 O h l B u K p M Q K s 4 J a N e F C 6 r 1 Z L B s D L / G 2 O p 8 o S w e C c c 9 O 0 8 E T v W T 1 j Z E 3 f z P l F C + e 9 N / 2 h U o y + z 0 U Z s H q + r x E y J n N X y F P 4 7 + I M n h Q Z m I 9 O o h L C U 3 S 8 3 4 R B P W H t x 6 n D 1 / 0 U f r D k S d o f / c + + t i W j 9 N F d V L I 0 f 2 / / A X d c c d d d P b s G Z r j j r 3 l P b f S 5 M Q E P f 3 0 k 9 T Y u E I M y u H h Y c G x U P Y Y D / S + 9 3 8 g I n I 6 e i 4 q w E R q j T N T P y / D + F 6 S R G P y 4 5 d L 9 H r 4 b b R U r O 9 J 9 5 W I + e 3 o 5 R P B w / M M Q n s r C I b f c 9 G W 7 y F a S n U e 0 P w u b 0 c R I F q l P 4 U B G c N l F V V L i j v 0 g E E w w 1 C e E U B 5 b 3 g I s e K F 1 k I K 8 B Z j s T 8 A j O T s / j 9 R 0 4 U 3 U l N 1 r k h o B C H m 8 Z D L Y c L D w g X u V 5 + n s h f + l a Y + e x k V r f s 6 E 3 G t 8 N Q l C 4 R o j Y 4 M 0 o r m V f K Z + I j Q e + x M C F N z k / T h C z 5 C 7 1 / / A S r L l c p J A Z A 4 G H D 9 / X 3 U 3 t 4 m z r X x F g R z 7 N h R O n T o I B 0 6 e E D o 1 L 2 9 P X T q 5 A n x / X h A K g c G B 1 4 v E J Q q y 0 A d h P Q I 8 n k J f J Y b H N I E 3 H Z x E y 8 G O g h S K n a z S Z 8 I M u X f e j s B 8 1 A g G i D e F u + o u e W / 6 P O x v o u a C q k Q E 5 C V n b v k I N 5 M R O N 4 3 G I M A C j v j A U o s O 5 S N D H h 6 N p m D 1 2 3 0 k s X 1 3 u F H W P j M b l i 8 4 3 U e + o N O n T 4 G L V 2 h + j c m F 0 s C N g 2 b h O x m p P b b q e z / 3 y Q R u v + k z r m m h P W b I w G S m 7 X N T S J 5 4 w G g g V A c A N M E 8 o 7 R E i o Q C h A e z t 3 k 8 f n o b K 8 M p Z O W 8 V 5 o x A r W g L D O x l C 0 Y N E 9 1 S C Z u f m 3 G 8 v C b X M s X z 4 i x V 1 H g 9 6 P I T x I E 2 2 h 6 l r M p N 6 x n x k m e 2 g Q B 5 L A 0 u k s w N 9 h V r 6 C l A z E J E M I B 6 k B c 1 M D D F h 7 a a m C 2 6 i v M J S + V u L U c G q X l 1 h U C w 6 p w d 4 T p S f q 6 q p E W k f 1 d W 1 g u k r b d f Z 0 U Z N z S u X 1 2 0 e i 6 C M h p A / s k q T C G 8 3 l c 8 1 6 x T 2 0 3 J h a L A / p c K f 8 N 5 V 1 0 o Z A k s F b P O j f a z K Z V V x 3 7 E E Y a 3 B 4 j h F w Y I N 8 j c k + w k F g K K B S W V E a A D u O S d 1 v P U y r b v 8 T i G B E b m A 6 q 5 D L P H U Q I n o V N f U j Q W v 1 0 e T 3 q z l d Z s v F y T D 2 1 j S h c 0 B O B 0 z Y q 4 I W 3 A t b D E n I m 3 9 w j s E Z w G O E S u n b O d c s 6 J m B f 6 g 1 s E o x 2 c e f I e P Q c y 4 d r m i J B R U V i W O 4 N d C S V m 5 v L d 0 O A O Z F L L m M s F I x 5 a 5 v n l i Q p 0 G z F 9 q E R O Q m 8 F S g j 8 H M r N y K S M 7 j / x e S T 3 D v F a N R u 1 9 1 B h E L t x S g U y K z o 4 O 2 r f / I O 3 Y u Y d 6 T u 5 d L K H 8 R 9 + k 0 O Q Y m c u q y L Z B O w c q V S y X h E p U R 0 K N Z C U U P k P Z M K M J N R p T k x N U V C w l P C 4 H F A e H 3 v f q 7 u y g x q b k F i u I B 7 i v U a Z 7 S 6 2 X 3 m Q b S j h L / H M U t u W I p Y C S K a a J K H Q U T A F 6 z x 6 k o s p m y i t Y i D Z B W e g h 5 8 J 4 g M O z r l B a F C 5 V T E 5 N 0 f 5 9 B 6 i 2 r l Z k a O T l S s G 7 E R L K 8 9 I T Z C 4 q I 9 + B H T T z y S s p 0 H Z C / k T S I e M V V 4 f L H H + x g O 7 S 6 j L c V + H + q Q A D X Q 0 M k G S J a R F i P M f E + H h K g y 4 V I L 1 l O Z H q O 9 U 1 N A j 3 / V K B n L H L G z 2 C s N D 8 l t k u Q U x g v o h y T w Y 5 K q 9 d Q W k 9 + d 2 R 4 7 C + O E h Z t t B 8 K X C s D Y 0 g 2 2 R H 3 c m p 0 / T P r f 9 C z / Y + x 9 e E a X x 8 j H a / v p e u u u o K 2 r B + H T X W 1 1 F J c b H 4 i 5 B Q n j 8 + R J l 3 f J a 3 D 5 P / 0 G 6 y 3 / Z R y r j s J v F Z t N t 8 0 6 b N 9 O y z z 9 C l l 1 1 O H e 3 t w v s H v b W 8 v J y 6 O j u p j L f 1 9 Q 1 0 0 8 2 3 0 C s v b 6 e Z m W l q a W q g 7 u 4 e P l / H D z U h J u k O H T p M G z d K 4 v 3 A g Y P 0 j b / 7 O 3 r q 6 a c p n 6 m + r 6 + P t m y 5 S F y D 9 P S 8 v D z K y c m h S d a 5 I W 4 3 b F h P e / e + I Q q s 3 H T j j U L S g K D w H M k i W k I N 9 X f T 9 N Q E G 5 9 1 I h o b X k x M A 8 C 9 D 6 8 U 0 r j f G r D R F Y 1 e H o z i M k O B 3 y w u i W 1 U a 0 H k H f H D o K a B X q Q q o Q B 4 u C C 1 4 Z z Q 0 + Z q K E s R 7 e q Q F y 8 L e o V D o o K l C t a 4 T Q Z I A E T a P u C a m a R Z x x h V 1 K 0 W x 1 i h E e u X I Z k U w d m o U D z j N V F F b k j U 2 + + b s g j P Y S y 0 T h y h T + / + v H w E 6 W a m f / L / I 9 1 2 2 6 3 z + Y B q R L Z C Z j Y F B 7 q Z q D 5 D t q v f S 9 Y V a + U P F r v N k U k L w n r i 8 d 8 J F z n m T 0 a G h + n 0 q V M i l G P L 1 m 3 C j Q 5 i Q w b v Q H + / I J 4 x l n K v v 7 6 b C W G v S I O v r q 6 m f f v 2 U 0 9 P r y A W u G K R v L h j x w 6 R 1 T s 0 N E w F B Q X i b / f u 3 S I x E c V B Q G D 7 9 x 8 Q y Y p I S D z X d k 7 i O E s c 5 C D a x q Y W Q U h Y g x W D G y I 9 S 0 4 X x 8 Q i U t i V d Y S N h k L c e o B i L J i f Q c C p X p J K l R A A u J Q x s T w 2 M i y f 0 Q 9 l K S K s d g m Y g p L 9 Y 0 2 y e Z F O r 6 6 p b + M x P D P a O 6 9 t X F Q r E a W S 6 Y D Y Q B A T P g W x I e Q p H u 4 / + 6 C 8 J w F T O t f c c L U m M Q G R N l S Q B 8 r p V g p P j Z O 1 Z g V Z m t Z I 5 z W A l P g x F n 2 Q V P E A N R F S b c u W r V S Q u 7 z q T D J I 1 o Z S 1 N J 0 q 3 0 I f U l m m Z V Y g C v Z x 6 Z B 9 D K f s b A U C a X G I D P a 6 t o 6 + S g x d r Z n z J c J w 0 o e W O 2 D Q v z g Z s k p c 3 m D l 7 I z E r M H L N 6 m 1 t T h Q j + 2 6 w n a f N 3 H x O I S 1 6 R Q g w K 3 C w R M Z L O G 6 a r n r i d H M D I M 6 c g d B 5 l v a 7 d X J H u y W M m + Y R t l X H V r X G I C U M Q l E T E B C F V C y n x 2 t j Z F G w 0 0 R u J u S A 3 p J i Z g q a t 6 I C l O a 5 X 8 W D D q n U B M Y z o W B V f / L M o 2 A 1 b n O b G F 0 0 B N T K H 5 G l a R Q M I f i A k u c M x R b a n 1 i Y l t 3 N v v 9 c Q t F a 0 G o i s Q K H t 8 y C b i A Z H 2 v q s z Q x D r 4 1 f t 4 u d Z 8 L z e W n t z T G I C l m 0 e C v p 9 o o W l j Q C 6 Q c / P J C + h 0 K n p d 0 y k Y k M t B U Z L X u G l S + J e y P A V 4 Y W M H S y t g q y 6 m f w O k e W L 8 1 i z + e H h R + j R y c f I G X C T 9 c 8 / p 7 s v L q G v 3 1 g p X c S Q 0 u 1 N 8 y u 5 4 E 1 A D D 2 n 9 l F J 7 W r a u C J P q O f x A D u q b T g o + h 3 T I S j K K s L c + H 8 U Y w 0 F / O S d c 1 C g 0 E y X r t x E m 6 r i E 2 m E h E L 0 w J s d L t p + c p r 2 d x m 3 K D O g N F 7 6 I Q 0 Q 4 7 E 8 L 5 C f X y D v L Q 9 6 u z u p r 6 d b x M W h a A t i M b E F c 8 E W 2 b L S e a / Y Y k 4 N W x F y 0 9 c j 5 t K g 7 m H x g X 4 + H h 9 L z p 5 S x g O c B S A m w O y R v M j 4 7 G v d 3 6 B f j P 2 S n E E n D 0 y z K K 7 y 6 J v j d O d 9 k h Q D r m J 1 T h 0 9 g b t k 2 0 L k c U 2 B 9 U k n 4 w D q c c G D 3 6 E P / Z / r 6 a 9 / / n 6 y D J 4 l n 8 f F a j A 8 z y G y 2 j L J n p V H e S U 1 1 F i 2 m Q p i 5 0 D O I 0 J C v X b G Q R f V Z d N j B y f p m S M z d P 8 n 6 l k X l + 4 C 9 3 a 8 a H O 4 z H 3 c 6 M V y 0 U g 1 8 G r K 5 B v g c D j E / Z S K r X o B W Y F O Q P G M a O B M 4 q Z c w N v N h k I 6 R U F h a u 2 S C j A Z j Y h x o 6 D 3 f v 3 T V j o j L y l r 8 o x T O L O U X O E p + p 7 v R n F O I G i n 8 H M / k w + I P n d V O f 3 N t Y s n l t s f + D D N D p x g f c 9 F w V V 3 0 6 Z P / O 9 5 p 0 c 0 x u f M F H z g 3 6 n l L T m l n x E 2 m a n 1 J 3 v I 5 6 e I e S u 4 2 F c k W J l R Q Y S E A h c o y r H S 5 r o c u n t r I b n 9 C w P 2 V w / e L w x Y 1 O v b / t K L g i i e / e M z 9 P L 2 l 8 T f 5 z 7 z 1 + I 7 / / f 3 j 9 O 3 / v G b 9 P h j j 9 K u n T v E t W a 5 y s e v H n q I f v v o o / T Y 4 4 + L 4 1 S B h 4 7 t I o 5 1 / p 0 B o 9 c r S g S k h B g J p I P o g V u l k Z l 9 U h X h x w P / K L b z m I k M j d r T t j h X a W T X f T T b v V 8 Q E 2 A 5 9 3 u y U m z 1 D N V 7 m / r f l I 8 k m F g q r S p w i U W q 1 c m O U B s V Y o K K C Z s r F i I I K s t u p q 5 x L 1 3 Z n E P 1 x X a q z l 8 w x q L d 5 j i G u x w F L k / y t q m 5 i b Z u u 5 j 2 7 X u T L r v s C p H K g a h z E C G u A V D y G P M W C P 7 c / r K c n p w i 0 i U n s A g 3 U g f O F x C G h A l T r O G L P K i Z q S l y u W b F F r l E U L E Q u o R 9 1 E O E 6 o U t V m S U r p k T m g R U N + R W Q W u A a o Z p D f H H m g H + F B g t c Z O t U a G g U b V + V N i m o e 6 y u u d t r e A P F 7 7 X O S Z 5 7 g a m f f S Z h z r o U w 9 2 0 K t P / 0 a c U y M c j J / t 4 F 4 Z 5 V Q z m / k Z 4 g c K Q 9 O K l 7 G 7 y C n R x Q 8 7 N R e k 6 k I b V R Y Y o w o o p Z i X A z A o k 9 G f F U S r f E 7 n z P y c h R r L p f L B l k F a g t F A v C E I s Z D V S T c T L P a z s j J p Y n y C G l Y 0 y d 9 a O q D y g c i T V V v h n I B n D U C k e T C 3 m V 4 c v p d 2 F z 1 M g V M t 5 N l + l f g M M N t z K K t m I z W w m X b 9 M R M 9 f H O k N v K A 5 7 3 y n o T N 3 + 0 i k 9 k i 7 D S x d h P / Q c I c 6 b f R t D t M z u l x 2 v b E f 6 P 1 M 8 z 4 y 6 p o 7 n 8 9 Q O E E d Q o T Y V m 8 f M m U E F N 7 f Z Y C N L G e 2 + i x o c R 9 3 2 U 2 V H d n O x N U s + G M o u 3 s a c q V F 2 l D m g N W R h S r o g S w O q R V y k b O y e H 2 9 9 H Z 6 W I y w 8 N n s l A I E e f c 1 l / / 8 b 3 c 6 I u f q d C X R R / r 2 E x 7 W L h 0 R M X 1 X m l v p U / 6 f k q W g I M 2 f q u V A r Z 8 e q M r Q x A U k G 3 z 0 4 w r x L / t p J H 2 / W T P L q G 1 6 9 f R p S 1 2 w z S e Z S E o E I q W A 0 E N E B T e K g H d J U Q 6 C Q r q a 7 p z l Z C 0 Z t G o c J t O Q D 3 M y D B 2 D K C 9 k I q S m 8 A m D L B Z M L p 9 J 5 2 6 5 o t k m T l N w Q K p g G p m a I q + + O P f i X 0 1 b u 4 o p R Z f C 4 0 X E j 1 / u X x S x r c v 8 9 C 2 r R d R Z a G Z J l 0 m e m s A 5 Q F Y G j s m y T H W R + 6 Z U e 5 j N x V X r 6 T y w k z a s r G J K v L i j 0 u 9 i C S o c I D C I 0 e Z W z g p b G X R V 4 V o 8 4 X h i Q W N Y T t F h 6 s g B A m h G P G 4 X K x S v o j J Q 8 R F d Y q Z o 9 F Y q s o X i 6 A A I a X e Z R I K S N d v j g 4 N U V l l Z c w 2 y / 5 f 9 5 C l 8 5 T Y h 4 f t T 9 9 8 j U K 2 b P o g X U d h M 6 u j K 5 6 i f S c H 6 W d P 7 6 d v f / o a W l 1 b R M O t b n r 2 a 9 3 i m m e v J p q W u o 5 W l N j o i b 9 Z S f 6 Q h f a w V A o x h 3 Z M j 1 H v s Z 1 U 0 X Q B Z e e X U p b Z R + b c c l p b E a A i m 1 O E u h m N S I I a 3 E + m s o 0 U a n + O z D 3 8 c p f + D z I V S g U 8 9 r 3 5 h l j B r o n 1 7 f 6 B f m E A j 4 w M i 7 i 7 Y W 6 4 x h U r q L l l J f X 2 d I s 4 v x b e x / b 4 s a N U V 1 9 P B X k 5 9 I E P o M a E Z B / 8 8 Y / P 0 t g Y O I a P 7 r z z L i a o K n 4 a b n g e t O o t a l F j + V A M Z q 3 P s b K D G l j l A d 3 H n 0 q I c Z 3 Y M k B Q i N 8 D 8 C w u 5 y Q z D F Y 9 2 H D H + 8 K A h 1 Q C t 8 1 k / X q 5 s m m X G z 6 f l 5 l l E h M t O h F z l U C W x H m f v U E + k F F p J v P n I i X l z K o X 5 b 0 F 7 P 3 Z M L U + J p W R / t R T q 2 g w H K L X t r 9 I D V t u F 3 0 0 5 3 J Q / 5 n 9 l J V b T B W N 6 8 i e w c y e v 7 u p Y o b K o i a T l P 6 1 d Z y i Y H m 1 m N i l w t J F / a 9 s o a V A o G C u C k 4 j r D 2 s h u X z X / u n 7 1 Q W S i p G e L q D q G g l m U M s q b K K y Z R V w m x E m r U / d e o k D Q 4 O U B V L E h A J 9 O C d O 3 e I K G y s s o 4 A V R A I C A x / U 1 N T f M 0 J U T U G 8 0 1 n T p + m S y + 5 h I a Z C A s L C q m / v 1 8 8 H H T q 7 u 5 u u v D C C 8 V L g 5 t F b / n J N M 8 z m X G L R H p y T B Y Q r P w d / G l e J 2 3 5 H 2 G s K 2 n M a D Q v E x V U V K X M m C K N M d j E t b g u j Y C 0 W I 5 F q 6 O B F B U E u x o J M E G o k l p t Z v I z A T / 3 q H w k o 5 T b d 1 O k u j s 2 T e Q 2 1 f L Y G h H H Y O Q l G 4 h W 3 W W l 9 X d n U 9 j m o 3 5 n A V F e D X U f e Z V + f 3 i Y n j 8 z S 0 c m s 6 j f n U V X r q 2 m K 1 Z 4 R Z 2 / k G 9 O B D 2 r g f 7 N f e I X Z D / O N t X R f Z R x / A D 5 1 m 8 h E x O h 8 r l 6 q 7 w L K k d h D + N H X V s j Q k K F h 1 v 5 R t y o h c 1 E P X 8 h q r 6 U R 5 I x j Y w f V 0 / u 6 g G u 0 h 7 G / I k v K q L D D j E e q Z L G A j o c a + w q K h + I 6 f k j X r q S O 0 B Z 0 k Q B v r s c N p T C A Z c b Y I J G q U D u O Z c Y a G B Q 8 d a w z f v r a + Q 9 C a 5 / f Y j y 3 F + V j y S 4 a n 9 E g W y p q i v c / u g V r e I w M x 4 T 7 T n j o O 8 8 1 y O f k f C d O + r o t o 2 S O 1 5 r h X 2 T 3 0 d 5 9 3 9 P P p L g b 1 p L 7 l s / I h / F B s b E y N B A x F R B R M + Z K i 8 k y m K J N N N N p p r L D C O m p S M W I S 4 m M 9 k X l x y i O C e O o A m i z j a 2 a o A z L c d A x z z T + Y B S g W q p g C q E h d L y 8 g s S L g j t v O 9 P F N h 2 L Y V z 8 s j 1 n f s p V N d M U + Z L 5 E + Z + 2 e t n S c m A C p Y L I a G 5 U P J v H g i 9 0 T / w k o b I P J o h D X u Z 2 K 7 P h l g T B S X l o s C L S B W c W 4 5 v H z A U l b f w N i O T S b 8 q V + e 7 W e D N t 4 3 o x E t o W B D v X b S I w o p Y o X B z d W + e Z r D Y M P 3 3 6 0 S C u 8 m X j W K y e g F q i E B e i o i Y T A i i T N R 2 8 a T U I D b H 6 K r f y g 5 O R T s + o d 1 l G 2 X 2 j P W e l i 5 j 9 9 L 5 s m F b P T Z j 3 + N Q o X J l S G Y Z t M G C w 2 i 3 / p 6 W R A t G 0 G Z m a B S 7 C u 9 n r t k g c 6 B h 1 J N U P v b 3 D Q 6 a x b p 1 x h b S A l Q A / M n 9 s w M 8 n m k q q 2 I R M C 2 p 6 u D V j S v F J 9 n Z m V F b J V q r + r v q 7 c Y f B i I F i s b v 2 x T g q C U d 1 Y i n 8 E N l Q q 5 6 X A e g K A w I Y s 1 c J c C 3 A e q X q x B r w V M B s M R l I i R I G C V b x / 3 e x O u A H 3 r y V 4 R R v f D D 9 V T R f 4 C Y c e r K G W e H O V B a q F Q X h F + Q D 4 b H 1 r 3 i y A o v y d E 3 a / O k H c m S J Z M E 6 2 + s 5 j v v T C Q F b e 5 e h A C a E C 8 p N r 4 x D n F Y M N n G d y + W i S B e + G v t D R 2 y g I G v v H k h P u y h N K o y z f O B O X 0 m n U t 7 j X O R n N p 2 U J h 0 H R h a m q C i o r S U 8 R F O 7 B 1 o f W F F O M + j r U F U H Q f d c L 1 A J W f E B 2 S a P 4 t k Y R K h C W V a G N b K 1 + x t Z j 4 H f d 8 e 5 E 2 g f a L I K j O V 2 a o 4 Z p 8 O v K r U T r 7 9 D T d f G 8 D l a 6 W P l O 7 z R 9 8 4 J e 0 o q l J u M l R j h k e Q K S i 4 + Y g u s r K K j G / h L g 9 f H b l l V f R + O g Q f e D 9 7 5 9 v + M e f e E I Q 3 A R f / 4 m P f z w B Q U n c 2 m i g c 6 I l V L x 5 q H j o Z 3 F f W 5 9 a j X A 9 U C R b O o C 0 j M L i Y q F + Y b B I b R 7 m f g d T Z A k Z 5 A E k 1 0 4 X 6 h m f E 7 X l R b o D F p 1 2 U F E K u V w Y i C i s k 2 g B B + Q r 4 Z H g Y U s F Z 0 4 e p z X r N 8 p H + p D / 8 + + A o 8 h H v J u R S f 0 f / h v K z s 4 R 7 Q W g J k b E k w V 9 3 F B 2 E z V e n 0 + X f Y s J R J U R i O h y r P I O 3 3 t B Y a E o l P L S C 8 + L P J l i 7 o T x 8 X H R q C A o u N W R 9 o 6 F r P F Z 6 1 u H q a u r S 0 i t n l 7 J C 4 M a E Z g M h s R 7 8 a W X x D k t s F r M k J 5 j 4 X W M Q v w 7 I n o j 2 d o R t j Q N 8 m i 4 5 o z N U 1 O j r m E F D 9 q w 8 I R h o G C B g i z e K o V q o L o q W 6 i p W G Y V T B R S D e f 9 G k Z / M h C r c r A 6 l w j 4 D o g 5 V Z S U p l h L E I S s I i b A 5 P X w G C 4 i D 2 s 4 m L M C U D 8 w Q k I N H X Z R y B + m y o t y 6 O y z k 9 T y 3 i K y 5 2 h z A 7 h Z / / z c s 2 J l + G Q A z T F R + J E W p C s k C e W P k Q O V K n C n e B I K K z 7 4 A 1 j d L v F v D v T 3 U o 1 B l V T j A Q w N A 1 y Z e M Q W 0 g L M C k U y o R Y t 2 G T S c a L z y h b 3 Q 5 n h y q r q e U 1 C D y D h Q J R 6 o W U y a A F S E 1 C r W c k C v z E + O p J y L f e 8 B 3 / I R L R Q 3 z y U n U u z n / k m j x m 2 g b n 9 Y A N i v E Q 8 W d W W H C p b m 0 U z v V 5 a e V t s Y g I w Z 5 E s M Q H g 9 v j T C 6 m J p X + V v C r D E M V 1 o g E B n Q w x C S S 4 l 1 G Y Y w m F g Q f V S 9 q y 6 q V s G S Y 5 t w B b 9 f e i z y v H c t O K L X b L y i u E 6 3 5 i j I 1 0 n S i v q J L 3 9 M H P g x J q Y y J A 5 V v K 4 g 5 L q X b r / N z f U 9 g u C R 5 P T j 4 5 P / 0 N s d g C J D O I C Q g h j X + 5 v H w A O i y V y d 1 3 g g 2 1 X B J K 7 Q B I J 1 K x C S E F 5 l x O y s v X t 2 h c s u + E + w s m k Y K E 6 m X p u e q t H W Q f 6 h V x g 0 M f + 1 s a H h k R 9 T t A p P D C Q o K P 8 b m a + n p h q 2 a z 0 J i b n R W O D O S p F R Y W 0 + T E G K E y M b 7 f s m q h z B 7 Q N s 7 E J e + / z Z G m A W S g V F H m X 9 K N 6 W k p q z X d y E 3 B G w b V M z s n T 3 d b Y K k Y R N k n B P e X c E z o A I g Q R L L 6 7 C G y D 7 L 9 D u J l g q j + 3 X 8 I a Q y C Q u m 2 i q o a y i 8 o p J V r 1 l E G S 6 L C o h J u g 3 w q r 6 w W B I U a 8 F j L y m l H z c Z M K q q V o u I V T M y Z q W f S H E V Q I Q 9 Z H G + Q d e p F / n u F f z z y 4 e F w U P T Y W I h X j j k V w F s I D q a F 7 h 4 p 6 j h l G M j p t S Y M 0 4 H l K u J i t U s Z 2 n o B o s I E q p g / S x K Y V 0 s q Z Y W 7 C 3 l V y Q I F a I C y C l Z j T y + U F R f g M R W Y d Y h n X b V m v X h u O F f g z f S J w j S d E e M O F W 5 3 t W d S Y 5 F f z C 2 6 / d K i c M C E y 0 y t / Z K n L 0 L l s z g P U T D 3 I r J O P k 9 W 5 1 7 y V X y J Q l m S k a l 2 m 7 / 2 2 i u C u F a u X C W C Y N v a z g l R X F V V J b x 9 X / 7 K 3 4 p r A F S W B U C I C J C d Y Q 6 7 b t 0 6 8 V 2 k y b e 0 t P A g y a N t W 7 f R 7 x 5 7 T H T i 2 r V r R F X Z S y + 9 h F 5 8 8 S X a d v F l Z G V V E d / 5 t 5 / + V N y r g h v p u u u u F S o b P I U r W 1 a K 3 9 G D 6 H k o L E n i m U t N 5 U v V I N e L M T a s w V m X A 7 P I Z 0 p x 3 m Z q Y p z y C w u T I p S Y E e l R g H s 9 G A y x 7 d I v k i L j A b U y 4 C x Q s p 8 z d / 2 Z 7 C c O i n 0 F j i 9 / R 8 V U w z T K b V t e X j n v u J G y m r O F K j j n N 9 H B X r s o n I k l g M q r a m l H W 6 Z Y r X 7 M x U y E P w c W q 3 y Y V 8 j Z Q P 6 i 2 1 Q / F u k 2 h 8 s c A x m 6 7 O 7 d u 0 S t i L q 6 e l F P A s u 0 g L L 7 e q X V v w t Y j E J E v r F 3 D 5 W U l t I d d 9 4 l H B r t 7 e 2 C C M E Z U G 7 5 + I n j V F Z W R k e P H q X s 7 G z a s 2 c P t b Y e o d r a W i b m P a w D 9 w q X O w Y / i A l E N D Q 0 J E o 7 4 y 8 1 R H K 7 p Q g s o y O 1 Y w G R / c u F J T Q H 5 R U U i M j w W N q F G l I S Y u z v 4 R 5 g t F j u B / 1 e 3 9 h E k 6 y m Q c p o A X a O W P + X C U G B 5 5 r 3 i f Q M I G z L I N e d n 5 3 v c D h h X L M u Q U w A r s P Y R D w i w o l w L 1 R n W l c p q b K Y L 4 P D q j g 7 S L 1 8 X i E m I E J C m d 0 s a U J u C m U 0 s r T a T 4 G C a / i k 8 f M r 8 N c r l P z I b 3 9 L H 7 n 7 b k G g q I r 0 q U 9 + U h C W F q A P g 4 h A Z A o g E e N N C s d D t I R a i l O i n 9 X P 2 h Q X f 9 a D 5 Z R Q L q e T c p Y Y i p S M l I M 7 u z T O O 2 E d Y O V z x S E h 5 q 2 Y o O B s Q A 3 6 W e e s i I Q A s S H a H f N n m g A R C k L i v n e x F L N J L m + t 6 A s Q M o r h o J p v x 7 i V i n N C V J Q V E h H m s L n g t V b q Y S h Y 7 O U L + c g U n K W w l X V 1 k 6 Q j p g N q o t I D M Y P P e q 7 a 6 w c + t X C U P H C d U V 6 + C e a K J S W p 1 y R P F t H 5 N + k E O D e 4 d K p I p u C M 5 C 6 P 7 b l T o j C S U R 0 x N u B g A A E k y i k D o W e w 7 Y Z 7 x 4 o 8 Q W 4 a b F Z I J N h Q g w 4 r N R R J i + v B 3 h p i w u o M R k Z e L H 4 L s 5 1 F I q s V a S Q m I C B H I J i C k / N / y Q A N D 2 J S V A n P T I g 8 U y F y 8 1 / Q J 5 1 L G v I 9 j M A c c 7 L l A B Z k W y 4 k 4 8 q O h 5 7 u D n k v N n o 7 O x c R E / o W g x k A g S R b Y w P P C 3 M h m Q R N h E m B 2 O O F c a E s A E Y I J G T A 5 6 b 2 M S t 1 T F g F k 0 E U S W m N t G S O G q k I C U O A B 4 0 m o m S J C s D 1 A S Y g t S P S 5 9 L j W 2 I s c c C o k b N M B S q X c 3 X D p Q L z N F D J o K r H Q m l Z u Y i 6 g Z 0 C O J i Q o L J h 0 L a d P c X q 7 U I t 8 0 Q A Q S F i P h G G R V J g c k u h g t j L R W y q j y r y A m K R b B + / D n w A Y s W Q K E Q Q 1 L R / k h 4 d / D X 9 p O s H 9 H + 6 f 0 C B c P y 5 g d G R k X l J s d x A S S q s z R U N X R P p B j 7 7 r D M 1 V V E v l l N C J T U 3 l A D 1 D S v E Q A e R R A P q n I P b D V I F E Q c d b W c o n 6 W C R b i v z b R y d e R c T z I o Y f s 7 H g E D q U R 0 Q P X L Z v r B r N G R g Q z q D i 0 s q K 1 G B E H t n P o L f a L 6 0 2 L 5 k E c G H 6 Z j j l b 5 E 8 l t D r f 3 I 7 9 5 m H 7 w v e / S r x / + l V j 0 T H G L n w / Y c x d L G F 2 B y A Z K q L I U w 2 7 0 A s l s y 4 V k V a 1 E A H F g S i I a c C R g J X l F t W x e K S 2 h F F 3 3 Q Q / w z J g n G h 4 a l M 8 s A M w f V X S j V c x k M T U n X b e t P v a a U 5 p 3 / m j l J + m B 9 Y 9 Q r n V B j Y H b H M t 6 Y v 4 J E e a Y c B 1 m 3 X I p t b i 9 F D k 4 w h Z 9 L m H 0 g z 2 P D V o r W 1 V s 8 m U W w r 7 S A + M k 1 M j g g L y X X q A k 8 3 I B f W w U L F F r G W H F j / w C 4 y e p Q T R T U + P C v Q 4 n x f j 4 q D i H O S W o g z V 1 D f I 3 9 c M T M F F Z b o i c n t i j L M L L 1 + o 4 T F 3 u D r o w b y u 9 M P 4 n + m z t l y j L n P 4 K P K l 6 / N R Q S E M P Q e E a o 7 x 8 6 S r D F Y 3 l + h 0 A c 4 q I Z z M C U B + h Y Y + N D o v B j j S R e K 7 y V A C 3 O X K 3 l O U 6 4 W X E n B J U w K V 6 R v H s W I A N p R G w 0 F s s L H K b + 8 N + m v Z N U b G 9 h C x p 9 v R F I 1 Y x z G S B q z G b b l u U d a o N c K 7 o u n y O q T E K c O f D L Q p D F I M X s W a o 9 4 b M U s x v w B 6 Y P + Y t w l d A m M g T Q y c q K e / K d z I y s z T v k Z 2 T y 4 N 2 d v 4 4 + t 6 4 T k R g 1 D e K 6 q 5 2 l O T i t 4 S G o H w n e h t 9 b / W 9 8 A z S 1 i M / o 1 u 8 n 0 h B Y B s G N e l E S g h z d t i o 0 E A a G o 2 r e + 5 g D Q f P A 4 I y G l g w A f N d q a p z y W D K b a F z o 1 a x 2 m E s L J 6 H O o 9 A J L o + l U 0 b m K t B 6 E i i e x k p o V B T I l E 4 T C q Y A 3 E w k Z w P K E R u B M C 8 Q O D q F H Q Q L v K 5 U D 4 A w a g g C q z + D 1 U T b m n R j 2 Y m 8 L C 0 D j D 0 j 4 W S D K z m 8 6 7 b N Q c P l W C A Y A I 2 u 0 1 i O M w 4 c B 9 c h 2 g c Z Q V K i B r M K 2 n N Z y o Q P 6 V x H g i G T b S j L b a G E F H o 8 n w C u U 5 R a n b K A J d C B 6 J l F m 7 J x z 4 H i 2 D u A D 7 P M k i c Q 6 c p H B O q Q c C v f 5 F j A L 8 J r m 8 0 k H O D + E d E P v f 3 d g l J M j z Y J w b C y P A g v 6 e J J s Z H h G T G c q K I m D Y K q O g z M j T E U i W L f 7 u H 2 8 l G g / 3 9 Y o D i P N o Y B S g R + 4 Z o B w z k y c k x l o h u M f n p Z I k E g s H 1 3 R 3 t o n 2 G B g Z E 6 F k f w s h Y M w A h w E U O 1 Q z h W 9 g i V E 0 q 2 i I V b g E R 4 T 8 w Q H S r l L U b F v v K P J K w m f i E R D z S t q e z X T A E E B X S M U A o C H z F 5 z j G s + H Y 5 / U J b Q R / k N J + H 2 I G A 8 I D i Z L O L h e r k n z x 1 M Q E j b s z a c o T W 8 J G S C g T X 2 g 6 d Z B b c p x M C E S 8 6 a 8 Q 2 C Q + S w Z w W O D F Y o l d 5 X N s t W q h G 7 E O L 6 S M Q i A S Z 5 M d F Z 4 J 6 u n t o 4 Z 6 q Y B I 0 J J D Z l u m p P I Z I K H S F R y r J / z H 6 P V 5 M c D g z k 4 V G L i S t M g U R A b C W i 4 M D f R R Y / s x 8 m 2 9 W t T 9 M w q T c 2 Y 6 P m Q X k R N a i C A o 8 + l D F F q 7 l S y v / o E s h 3 a S / 6 N f o 3 C D N B v 8 n / / x U 0 E o l 1 5 2 O Q 0 N D t K f n v 0 j 3 f K e W 4 W I R g 2 J i 7 Z s p e P H j 9 G d d 3 6 Q J i Y n 6 P S p k y L O D i v A t 7 e d E w G 1 M A z h a l + 3 b j 2 9 9 O L z d P E l l 1 J 1 d Q 1 d c + 1 1 4 j e A h x / 8 L x G J j u 8 d O n R I E N 8 F F 1 z A 3 6 u m j o 4 O 2 r B h A x N j J m 3 a u I m e f O o p 0 W E X X L C Z P + u k 9 e v X 0 Z 4 9 e 2 n j x g 3 i u W r 4 3 k 8 8 8 Y T g Q k W 5 d r r p + m v 4 2 a Z o / d o 1 w j X r s 0 C 9 8 B m i 8 m F + K B 2 T r n o S / Y x e W w p c G g w p F o N M h N G R Q e 5 z u 3 g m 2 D f R D N R o w J O H P i x 4 Y z s V 9 S 6 s x W v a x o T c Z C N n 8 R c o Z N b v l Y Z k H H G w x J u y 0 i z b T / l Z I Z p x a 7 d J x F n F g g l t u p w C t 3 0 C S T H i G L j 4 4 k v E i o R v H T 4 k 5 q Q + / F d 3 M 8 G M i d U L 4 Q n q Y J H + 5 h t v i O + C m M D Z Q E D n z p 6 h H X 9 5 T d g q K N Y C b g U C v O 7 6 G + d X O Y S q N c C q B I B K n J g 5 3 7 t 3 L 6 1 Z s 4 b u u u s u w e k 6 O z v 5 n j Z R Q 9 3 j 8 d J R v g e C Y j F j j e v x / R M n p O p L u 3 f v o Y G B Q R o c G h R x X S X M t e 1 8 b X t H N + v p T q H m k T W T z x m n 6 i J T N R 2 I t a a x F m C D G A n M 6 S y F B M o r q o X E R B i R z h g W 3 Q A z w f P i 9 4 r 6 2 u S z E s I H 3 e R 1 Z V D e 5 A P y G X 1 A G 1 T m B + m S B q 9 Y n X 5 V W e z 1 d i O d E i N 9 Z O 7 v o H B 5 H Z k 7 T l D w y v f q U v k U v L 5 r J w / o f v r o x 5 g o G Z B o W L J m 0 6 a o J R h j I F 5 R z F / / 5 j e i 7 B i k H 0 q R f f Y z n x E V l L Q A o x Q E i O j 1 c D h I J u 8 0 P 8 c E l Z X y I M 2 U 5 s D 0 L G c T D 1 O T 4 y y h j F O 3 F C B 9 A F 6 + Z A B G s R T 3 M P M t l i L y g Y x p l r y F S 5 C 8 s O 2 E k y F r C Q m Y f A + B q L E o b C G f V y y B i s I y C v L v + 2 d 5 T 0 I w Z K V H d n y F P v W z 3 5 I 1 I 0 A z p d + Q P 0 k N B 3 s z R C 1 1 L S z 2 8 q F V 8 Z e i m D c K R t h T 0 V B s K n h 8 U E 8 O M I q g B v p 6 q a b O + J o S W g X u Y w G B p C V g F i k A F X s G Z y w i v C Y v I z R f + 2 O p 8 1 6 o + 9 3 U r D / 5 U 4 H 9 n v d R x p w k / Y N r L q C 5 b / 2 H 2 A e R w g s Z 7 Y R B g H T n P 7 x M W 1 o k b Q n Y c / o m a h t c R 3 d 9 5 x k q r J 5 O m a C G W O 1 D G g c m e G N h M d W A R Z 1 n Y g I C I Z Q e l g 8 M g l S U k Y l q S Y q M N p T J R K M x N j I s 7 y V G M l m v s Q D m Z U V V K f 5 f X U h n R C O E R w + w d F G q s B 5 5 Y 5 6 Y A M u Z I / P S C p 6 3 a G I C g U H 9 P 9 a z j X 6 / 5 3 N 0 v G c r P f b 6 l w Q x A a 6 Z 1 K U k y n O f H L Y J Y s q 2 x x 6 Y m p Q D 9 + P b A X E J y u + T / n Q C q 0 x A V T A a m H h N B 1 A c J F k g l X w p K M g K U 2 F W p P s K s X a p A o 4 a O C K Q j g 7 V E X b 0 N K t n i G i Y Z r s K 6 / B i s h f P D e k K L + U k q 8 7 Y R 8 l p d 3 e k L Q S g Z s n o 6 J C w 0 U d H h 4 U E B 9 O B 2 x 6 T 1 r Z M S e W d 8 + b S o f Y r y O t f 0 L 5 G 2 p K P X I 9 G N m u b V W x H A V h M I h Y i V L 6 B 0 R n a f v A s d Q 9 N 0 M y s n 3 5 4 z 6 2 U l b H Y h k K U e V l 5 u W i s d C L W i h 0 m F d c C w t n 6 3 K I K O e H p j V L 5 k D O D M H + j g f Q H R G w n A x H h s A T t A m p f t J o 9 w D Z c T Q o l p k E k m G + y x V E X l Y i N W P A 7 p q n 4 b 2 + X j y Q 4 f 7 1 T 0 q J U i H b J b / 9 R G 8 3 u 1 7 b 7 L v s f W V R x g V W s u g L 7 L l G d e P B e V D R C p u 6 O 9 t j P q i C i 9 d 8 4 2 U 2 f v e 1 i M d n 2 3 N 6 T 9 N Z Z y f M G w G 1 + 7 8 / + g 3 5 + 3 8 / E K o S Y 9 P u f / / S t t H B 7 B Z i V X n T 3 o J x S w D q 0 k F A 4 9 u m T D u i O Z A o r 6 g E G c z p Q o 6 P w P q Y A x k Y w 4 Z r a s 2 j Z r F U p S i h M n M Y j J m B i P H 4 x T V t + I T n u e 4 6 c K 9 Z S Y M N W c j 6 8 Y x E x A Z j c H R p Y G K u 3 / M N K C q / u k 4 8 W c M l / z 6 X q r V k i P Q R B 3 a K U M h N 1 L B z o z R D x e 0 c G 7 E k R E x A h o R 5 / t Z U + e u O F 5 H R 5 a G D c Q R k 2 C 6 2 o l i g Y r v K n n 3 5 S V D r a s n U b d X d 1 C U / e L b f c S q t W L 8 5 c T B d s I R 9 Z 3 C y h 1 I R s s V E 4 V / / 8 A o j A z Q 1 q h I R C 1 E J F p T E L b 6 u B q O w 6 n b U q 4 O 3 r 7 e 6 i F U 3 N Y g B C k w D j S 0 W j 0 C M h F S C B D 4 6 U R D Y d C C q Z e u M o D 1 2 R h P Q f 7 O 9 d p K I G P N I 4 s W Z q v z u i J Y a 5 7 9 Q r h u C K n e 0 Z F G Q 7 X i 8 i C O p 0 z y i 9 e a K b m p m I D p 8 d o K 9 9 6 E q W V u f f Q R G N z F k k 2 U X J r l w e N B a 4 w p N r B N i J G G B G x f I l 2 + l 6 o c f L p w U Q O i a c X a 5 Z y h c V X R G W I 9 k Z s V R E 9 X m E F a m r B y W D 7 s 5 2 a m x q k Y 9 i o 7 e n k 4 k 1 c f A t S p I l s 6 o H n h s 1 2 l O Z 3 I a E q 6 q R i v + g w t G Z 0 d S m H x a 5 z c H 4 v f 4 A Z d q N m / Q 0 G h m u S T K p 1 R r 0 f b Z E S M n k V I E U w b E R n 2 W U D a X F H Y 1 A s o M z G f R 2 d V J F d b V w C s D u w I L h F o t Z P D e C e 6 t r 6 0 R V J U g W B L J C e o B R o K r Q I o R Y 5 T Y v J j R 4 2 m A X K f W + 4 2 G K 7 S w s a p 4 I s H V g h i Q D P D 8 m 8 p V a 7 2 o g B F A p 6 R 6 N c W e Q + m Y y h R f P E z C L 7 6 a C x f N Q 7 w Q w M W Q y U U m k w c h h Y p I F U z R B 4 R v R M k u R b T h v m F O C 7 c r y i t S 9 S L F g Z M R 3 B M A 5 Z R U w 1 o Q w H A u I T o G 3 T g l / s v Z s J 2 v f 6 7 w n t a x / 7 c c p W L K Q q t 5 x 7 g w 1 r 5 I y b x M B t f W K 4 8 y b m d g + D r M 0 V e z T Z B 0 u 8 B Z C K k e r u O M u C + X Y Q p Q V 5 f Y + P W K j g R l j U p U 0 n z A c N C 5 T M y 3 g h v L k l l A g r 0 C o e v G 0 P H i u m B G T 1 7 V Q H 0 H E q M n 7 R g E 5 R + k A C D U t U A 2 2 W N E V k F R I t 6 i S 7 Q u T z 8 H E t I v 3 l A E Z J t v p R 3 m z w M 5 R L T Z Z x L K x w o 5 p E e 2 Q 9 1 / f F X 9 W 5 / Q 8 U S U D h B + B E U U 7 z E p z g v N P r o Z R x A R E E J R 3 o o f G 9 v + W u p / 6 B p 2 7 / 0 N s 0 G l X k E l U n G V 8 b E w 0 A O w T f C 9 W v X N M w m l 9 r p x X A 9 4 Y o S O r P g u E b e S j B W e E l x a 7 Q A O O E P n 5 L + Q z E 0 q N 4 U q E 9 h s N 5 O + k A 3 q X 1 0 w H o P 4 B t n N P i W 0 0 z D N d 8 h 4 T Q 5 x x o Q Z s H T V R q 1 H w 2 5 / K e / w V Z n 6 5 j / 1 M 5 E z p A R I s o f 5 F I 3 p S F t H j R i I i H 2 r q x J + p 7 J J P 0 v S p F 2 n i 8 O 8 p r + k y y i q X 9 H e 4 z Q 8 e P E C H s C p h S Q l l s O H 3 / X / 9 F 7 r u + h v o l Z e 3 i + D Y n T v / I s r l / v K / 7 h O r F / 7 2 k d + I C T w Q I P 6 e / L + / p 9 b W t 6 i r s 0 M Q x t N P P U m r 1 6 y l H / / w + y J q f G Z m h v b v 2 0 c 7 d r w m y j o j Q v 3 o k V Y a 4 W s R H w i C e v a P z 4 h y 0 D 3 d 3 d T Y u I I J x E I B y h Z / g N q H g q Y L u B d 3 s K L 6 I 2 I C I S x G 5 E M h o i A d 0 e b w s i V j Z 6 Q T m E T 1 + r x k q r q I J d Q O + e w C f G V b a N Z v E f Y Y 1 K 1 k I j a g j s V S 4 T I O 7 p T 3 Z D C R u r d c r T v f D P l V s G 2 1 i n U i a A A u c Y Q T G Y k I g p r t O U S 5 d R d S f t P l V H z h h 8 i a V U S 2 f M m t C c 6 D Q V 5 W V i 7 W 0 D 3 S 2 i o G O D r 7 9 O l T o u 4 5 s m R R Z x w R 4 D f d f I u I S k B 2 J I J j E U H e x U b x J Z d c R m 8 d P s z E M k F V V d X U 1 N R M P T 3 d I o j 1 u F z X v J g H J q Q c J g Z x P 6 z D i 9 + A j Y P f P n H 8 m F i j Z / P m C 8 S z q Y F E R X j w M B c T Y n 0 v F D W r H W L S C 4 a l F H d 8 Y h R B o X 3 S I a V y 2 H 5 C u 5 5 P I C 0 i h z m + V F K K C c G B V U 8 k R h X K q 6 N Q 4 8 0 i H Q a O C L Q D v J K J X P R Q k W P l W l m G e v k 3 F o r R + F v W k 6 9 5 X d K l D d R A y n 2 0 R o I F y f d 0 p h 6 f G A 8 R T g n 3 8 B m a O v U S 2 f M r y D P W Q T W 3 f I v b 0 H j 1 S A t 6 l x i N C b b / z G L Z U C l i L + g 2 U 2 j B f C J b X p h t K s l r B I L H j L k R T g k j v X F q p C v o V g 8 0 n R a i U b m F o 8 Y H P H J B N l o T S R P M / 2 h 5 4 h T Y W / e S / f h + 8 q / f S l 6 W T g A Y n l 5 1 H X 2 K Z 1 L K C B z u t 8 + X A 0 s H N L 1 8 Y e b + y 0 V I 6 U B 0 s Z e g X 8 r G s d h k r s l c F N I 1 w B 2 E B k c y I r A U g o K q i 9 w r o 4 F Y N y P T 2 l O B n h r n U P n Q t q g I G w + d b W e p a a W + g I D e r g 6 q T 6 F u h x I W h v W d p E X Q 0 4 d 3 p t s 8 A b R S P y S Z x c T F n Q 3 J p J y D Z F S q H s H x M T r c L 5 I g 9 R Z b 7 O p o o x V y m k K s s C Z 4 7 K D m e F D B i D l + g B V 5 P A k 4 r 2 D 2 / F z K x C S I G x H s 7 j k 3 1 d a n X k v O C C B 5 j y x 2 s i X B Y 1 H / o q A w s Q 0 F V R s u e T 1 I J N V i A W r o 6 E y Q j o 9 K m k g 6 o U l Q I b + T D X d p k L 1 T g d X i t b I q Q U S Y t F O c F 9 H z U K / v / A v 1 9 / f T 6 j W r q a 6 2 h j 9 D k Y / E K o J S n S j g D 9 B L L 7 9 M X g 8 W Y l 5 g h 5 J N E a I b b 7 i R j f b z K 3 F S Q U / f I N X X Y n V 4 + Y Q G M B 0 B d S 9 e A X 4 F n e 3 n q K l l l X y U G H C K Z K S Y l w W b a X + P / u i J V B B B U A F n B 7 n 6 n 6 O A 4 z T 5 Z 8 5 S 2 T V P k y U j k t v A F R 5 d Y A W c H Y M R n D 6 R M R o N X K c 4 B f Q C n B 1 c X e s 3 4 x G U L y j Z V 1 g V 0 e W a o / y 8 S B t K 8 T g e P X q M 3 0 2 q W Z H H 3 4 E d g Z w q a V l K x M h J h A K J 1 M + 2 T k P j C t 4 P 0 / b t L 9 M t t 9 w s j H Q 1 E E b 0 2 m s 7 6 P r r r h F V U / W 2 1 X I D W a l Y B T + D X 2 N s Y o q c 4 T J q K l U Z p F E Y H u i j y i T d / K k k L k L S p N J m r Q N 2 s W z n c i C C o B z n 7 q f 8 V V + k i f 1 f J u e 5 / 6 K y a / 9 I O X U f E J 8 p R V q K i o r o j j s / K G q a r 1 2 7 T i w J C i 8 d q o y u 4 W P E j O 1 + f R f d d P N 7 6 P Y 7 7 h Q e v m e f f U Y U d z l 0 8 A C t W b N W D E w 0 T H d 3 l 1 C B 0 F A T r H u / 9 7 3 v E 5 5 A E O 2 5 c 2 f p M 5 / 9 P P 3 y F / e J A j A Y 7 L h m b G y U R o a H 6 Z r r r h c B u x d d t E V 4 w V D z I h p a d f 7 g L v W r g h 5 9 H t c i g l K A 5 4 K L H v U p J i e n R C l f 2 F 0 4 D 9 L E 8 2 D X z 1 I J 0 s f n 8 1 N O T r Y I a b r + h u s 1 D W g Q 6 s G D h 8 S y p y g 8 8 3 Y n q m G H m f I y w 5 R j D 9 P U r J + K c r X V N E h j 2 H v J u M y B v u 5 O q t N R R B N t j r 9 k o y U U o L + j F 0 V L J y I I a r b j N 5 T b / N d i P + j q 5 x c I k T V X 8 j A p 0 e b l b G x + 4 U v 3 0 L / / 2 0 9 E A Z E + 5 s y 5 O b n C 7 p i c m q T L L r t C e I X O n D 5 F H 7 j 9 T j G o X n j h z z Q x P s 4 E t 1 Z M 4 q I g S 2 1 d H V V U V A p i h E E P F / n f / f e / p 8 c f e 1 T M P 6 H h 7 v n y V + k X P 7 + X C g s L x T m F C F e s a B L X X X z x p V R T U y P m t v 7 m n q + I 5 1 R D y 5 a C E u a X 1 6 Y C 1 A T l Z Y L y J H J K o G O l H U F M E n F J W y U v B 8 8 Z z x s F + 2 H n r t d p z e p V Y j X G t x N R I W X G L J i F d I z X 6 5 y 0 U n N J g H q 4 7 S G F t Q B m h P p 5 U P n M F r 4 D R j K A + / B u t B q o l l D Q N N B + s J H Q b m B a V m w R w 8 c M V 6 n G C / t S b 6 D u U g J d U 8 E i l W + 2 9 x m 2 P w s p 5 B 2 n / H X f j O n t e 3 n 7 S 3 T z L e + R j 7 S B u S Q M H j 0 F W o w E + h J 1 0 6 O H K 1 Q + u b v 1 E 1 Q c 6 H H r g u k c O v Q W S 2 u L K H u 2 l B U n j M S s z 0 w 9 k x Z a L 6 8 n q 0 a 8 y H d F g k B S K Q x C p i X q 7 2 F C j J p S Q H p J v U y c I B g 4 G 3 A 9 G C n u o W z h Q I I j C Q Q m C t Y k m U q C I p u 5 + Q W 0 r y e D X P x O y w V N p 4 T U D N H D 8 J 0 J L S k V i 6 A 8 X h 9 5 U 1 w F H v e D 2 g t J m y w w Y B A F s m / f A V Z 3 3 / O 2 I S p I J Q i Y 6 M j s V C s g D f b 3 i U h 2 N S B t o K p j J Q u o l F j Z v b J 6 Y e 3 k W I B b P i s 7 S w T s F h Y W M 9 M e F b F 7 o y N D I m o e p d R K S 8 v Z p u 1 h L a i B D v V Y y O F f v n a N Q V D v H o C W o q V U g P U + q D Z A N E G N T T o p P 1 P n Z I V Y + Y 3 t L V 8 4 p W I t X V 2 I h T O x K q s / 1 d x I v H r G S d 9 7 5 R H 6 w f u 2 0 a U r L p b P L g 0 I T A 4 F U Y F W W l n d 7 T f T m N N E O e E x y m d 7 a 9 R p o Z o C a Z o B R I w V 1 R H 9 D W K u K w y K g F a 9 A D E V 8 L 3 z c v P Y B r T Q i W H 9 E R a p Y h F B o d S W 0 + 2 g v K x 8 4 d F 6 N y B a S s U j q F 2 n P X R p Q / L h R 5 l v f J s b b c H z 5 b n y + / J e 8 o B X 8 a W X X q b b b r t 1 c U T C M g D T C L c / L I X 6 O O a e p + H J H 1 B h V g E d + P u F U l z w Z E K l j R U u p I W 9 X R m C Q E A w k 6 O D 5 M 2 s E 0 S T L O B M v a D G R 8 X Z k Q w O / e e V q w + p G a U W X D 4 T v d m 9 f B I q g m L a h s / R I 3 s f p p + 8 + E N 6 3 7 / f R J O u x c t P K h H k a s D R M D M 9 v e i 8 F v C d v t 5 e + e j 8 A H N Q s T o C H Z B s p 1 t G D k U Q E 2 C e 6 Z T 3 k g f s L m T R Q g X U A u y t 0 Z F R 6 u V 2 G + H t + P i E K F U t K Z p L x w d / o 4 q b C 0 g R 2 t P u G X q q 9 R m x D 2 B q R A 8 x A Z e v 8 N J 1 K z 0 i c m X T y n K x t p I e o B / e 6 r f T 0 c F I C d M x b h N E s q M t M 2 a N c Q X Z N m P a K F l E B M d u P / E C f f L y T 9 O e t l 3 0 V u 8 h W l u 1 g Z q j o s 3 h Z W t u W U k v v v C 8 q C v R 2 d k h X O h P P v k H 4 b m B N / D V l 7 e L M s v N z S 3 z H H f 7 S y 8 K R w a i x 1 v 4 + l j V X t M B r F A B Y a s m I n h f I a W C A T / b L t J A g X f p 3 H C Q n G z E V u Y l V j X M r g G y T J 6 R j y S E i t d S O D t x n Q Q 1 J A M 8 K A K E s e S n 2 j U M B n T u X D t N T U 1 T T n Y 2 T U 5 N 0 d j Y O J 0 8 d Z p y W b I q U R 5 L w e / e W i h U 4 v a 2 i j 9 g J 4 + D r 1 5 z j 2 A y x z u n q c t R Q l 2 T V p H y U J g V F q o 0 J N D u z k x R t 6 6 W V T Q 1 0 N 6 Q M k U s Y Z w e C w 2 w + h X i N t c 7 x D 2 s J t q t Y V b d 7 N Q 5 Y a M p u a 4 4 7 t M 7 b R X l v W J F c c A / g o h y 1 H l c D i z 0 H M M q e / S + f f t 3 6 b m v v U w b a j a K Y 0 C p b Y 5 5 J X B M L A 8 K 4 k C t c 3 T q 5 7 / w R e G + B i e D S / z U y R P C l a p 8 H w Y 3 5 r C g S 7 / y y n b 5 r s s D N D x c 5 W p n B J p X X d B R j X E e H M k g W L G N b 6 T q S a b a Y K n + h Z a B l p Y W I a F 2 7 X x d B O w q Q N s d P X q U N m x Y R 3 X 1 d b x d T 9 u 2 b a F r r 7 m K j h 0 9 T i O j 0 p K X a Q H f d l d H h p A G s 9 Y 6 8 j K 9 Q N 0 C Q e 3 t s t O r 5 z K F W o d B C 0 + a o k Z r A Q T n Y e L T o / I p w D W w q 1 A P L 1 o i 4 d W 7 m c j j Y U V x 7 M l o o x F h Q / V P 9 N H z x 5 8 T + y C u T 1 / 5 e T Y O k 3 M D v 5 O g n v B V h x 7 B h n r + i G Q / l b E x v L k m i c x l 7 l H L 5 E n u 9 S D 1 + k r F v F i q A G F A n c N i B + v X r 6 W G h g b q 6 + 8 X E 8 X N z Y u D Q u H G 3 r P n D e F 2 r 6 h I f X n N O 3 4 9 J Z w H w I T j I f E H f O H K X 9 C F d T e L / W Q B R 8 L q c q n d E P I z 6 D D T g C x F 8 H d k 0 D 7 / W 0 Y B K v w 1 z R 5 B 2 F o A 0 S H 3 a T n w r v f y x Y I S k R 6 L o L a w M V y k V + d n C a N W 1 1 I F J P s g S / Z 9 + w 9 S S 3 O T C H 2 K 5 a y A T b u T p d r N N 9 + 4 J I f G + x + a E g P P M f c C D U 9 + n 1 W 6 S v r + H X v l T 4 0 B B j 5 + A 2 U J j A b s s 7 U V r L 6 z a q i F r g k r d f B f u v H / L U G B m c E G w I D U I q h c e 4 i K s 8 O 0 S u a 2 y Q D e O q P m k u B R A 2 E h A i V R J M W h Q 4 d Z m t W L V U Z S B d S q c 2 M m + k u b h 5 q L k Z S 3 f K 5 m o 4 D 5 r E v q Y 3 t o X + / I Z L V f P k g T F r H T I L f s 4 K R H b N / N w N u p Q 5 C i g Y i B 3 m k L G 8 H J c z U Q k 8 P h k I + W B s T 8 a a 3 y q I X V q 1 e x / X p E E K E e T L t N d G r Y J m w h x L v 1 T 2 f Q q r K C d y Q x A f F q j g O 1 h e m 3 p S I I 6 v T g L D 1 1 Y J B + v a e P 7 v y 3 g z T h T F y M H 0 6 H d w o S D U 1 4 p K K j A 0 B Q / U l U x U E F W p G 2 b 0 D J L 0 j N 4 u L k 6 0 h A w s J r i n h H P c D c H B w N 7 x b U F s Q n m K x l c K F H D J 8 z A 0 7 6 q 0 t r K M d m I T f L x t M D C 9 W I l N r m T z 3 5 B 3 r m 6 a f o W / / 4 T b r v 3 v 8 U a k n a v E w G Q + s p o 5 8 9 M 7 g w J 6 P g z I i N x m b N c T 1 U o 8 M j I l j Y Y l 2 6 E 0 d v O g u k 2 K Z N G 9 n m O k A z 0 8 m F T v W x 9 I U b e s L 1 7 n E 6 Y f W Q e C j L T T f 3 I P p / n / L 2 D a h o 8 S k 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 N a m e = " B a t t e r y   G r a d e   M a t e r i a l s "   G u i d = " d e 2 8 e 0 2 7 - 9 9 b f - 4 c 0 9 - a b 0 8 - e 5 a c d e 2 0 0 6 8 3 "   R e v = " 1 4 "   R e v G u i d = " 7 f c 6 e 9 0 b - 0 3 0 d - 4 1 f d - b 9 c 7 - f 0 6 8 2 a 8 4 e 0 4 9 " 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1 6 & l t ; / C o l o r I n d e x & g t ; & l t ; C o l o r I n d e x & g t ; 1 7 & l t ; / C o l o r I n d e x & g t ; & l t ; C o l o r I n d e x & g t ; 1 8 & l t ; / C o l o r I n d e x & g t ; & l t ; C o l o r I n d e x & g t ; 1 9 & l t ; / C o l o r I n d e x & g t ; & l t ; C o l o r I n d e x & g t ; 2 0 & l t ; / C o l o r I n d e x & g t ; & l t ; C o l o r I n d e x & g t ; 2 1 & l t ; / C o l o r I n d e x & g t ; & l t ; C o l o r I n d e x & g t ; 2 2 & l t ; / C o l o r I n d e x & g t ; & l t ; C o l o r I n d e x & g t ; 2 3 & l t ; / C o l o r I n d e x & g t ; & l t ; C o l o r I n d e x & g t ; 2 4 & l t ; / C o l o r I n d e x & g t ; & l t ; C o l o r I n d e x & g t ; 2 5 & l t ; / C o l o r I n d e x & g t ; & l t ; C o l o r I n d e x & g t ; 2 7 & l t ; / C o l o r I n d e x & g t ; & l t ; C o l o r I n d e x & g t ; 2 8 & l t ; / C o l o r I n d e x & g t ; & l t ; C o l o r I n d e x & g t ; 3 0 & l t ; / C o l o r I n d e x & g t ; & l t ; C o l o r I n d e x & g t ; 3 1 & l t ; / C o l o r I n d e x & g t ; & l t ; C o l o r I n d e x & g t ; 3 2 & l t ; / C o l o r I n d e x & g t ; & l t ; C o l o r I n d e x & g t ; 3 3 & l t ; / C o l o r I n d e x & g t ; & l t ; C o l o r I n d e x & g t ; 3 4 & l t ; / C o l o r I n d e x & g t ; & l t ; C o l o r I n d e x & g t ; 3 5 & 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 M o d e l Q u e r y N a m e = " ' B G M a t l ' [ L a t i t u d e ] " & g t ; & l t ; T a b l e   M o d e l N a m e = " B G M a t l "   N a m e I n S o u r c e = " B G M a t l "   V i s i b l e = " t r u e "   L a s t R e f r e s h = " 0 0 0 1 - 0 1 - 0 1 T 0 0 : 0 0 : 0 0 "   / & g t ; & l t ; / G e o C o l u m n & g t ; & l t ; G e o C o l u m n   N a m e = " L o n g i t u d e "   V i s i b l e = " t r u e "   D a t a T y p e = " D o u b l e "   M o d e l Q u e r y N a m e = " ' B G M a t l ' [ L o n g i t u d e ] " & g t ; & l t ; T a b l e   M o d e l N a m e = " B G M a t l "   N a m e I n S o u r c e = " B G M a t l "   V i s i b l e = " t r u e "   L a s t R e f r e s h = " 0 0 0 1 - 0 1 - 0 1 T 0 0 : 0 0 : 0 0 "   / & g t ; & l t ; / G e o C o l u m n & g t ; & l t ; / G e o C o l u m n s & g t ; & l t ; L a t i t u d e   N a m e = " L a t i t u d e "   V i s i b l e = " t r u e "   D a t a T y p e = " D o u b l e "   M o d e l Q u e r y N a m e = " ' B G M a t l ' [ L a t i t u d e ] " & g t ; & l t ; T a b l e   M o d e l N a m e = " B G M a t l "   N a m e I n S o u r c e = " B G M a t l "   V i s i b l e = " t r u e "   L a s t R e f r e s h = " 0 0 0 1 - 0 1 - 0 1 T 0 0 : 0 0 : 0 0 "   / & g t ; & l t ; / L a t i t u d e & g t ; & l t ; L o n g i t u d e   N a m e = " L o n g i t u d e "   V i s i b l e = " t r u e "   D a t a T y p e = " D o u b l e "   M o d e l Q u e r y N a m e = " ' B G M a t l ' [ L o n g i t u d e ] " & g t ; & l t ; T a b l e   M o d e l N a m e = " B G M a t l "   N a m e I n S o u r c e = " B G M a t l "   V i s i b l e = " t r u e "   L a s t R e f r e s h = " 0 0 0 1 - 0 1 - 0 1 T 0 0 : 0 0 : 0 0 "   / & g t ; & l t ; / L o n g i t u d e & g t ; & l t ; I s X Y C o o r d s & g t ; f a l s e & l t ; / I s X Y C o o r d s & g t ; & l t ; / L a t L o n g & g t ; & l t ; M e a s u r e s & g t ; & l t ; M e a s u r e   N a m e = " P r o d u c t "   V i s i b l e = " t r u e "   D a t a T y p e = " S t r i n g "   M o d e l Q u e r y N a m e = " ' B G M a t l ' [ P r o d u c t ] " & g t ; & l t ; T a b l e   M o d e l N a m e = " B G M a t l "   N a m e I n S o u r c e = " B G M a t l "   V i s i b l e = " t r u e "   L a s t R e f r e s h = " 0 0 0 1 - 0 1 - 0 1 T 0 0 : 0 0 : 0 0 "   / & g t ; & l t ; / M e a s u r e & g t ; & l t ; / M e a s u r e s & g t ; & l t ; M e a s u r e A F s & g t ; & l t ; A g g r e g a t i o n F u n c t i o n & g t ; C o u n t & l t ; / A g g r e g a t i o n F u n c t i o n & g t ; & l t ; / M e a s u r e A F s & g t ; & l t ; C a t e g o r y   N a m e = " P r o d u c t "   V i s i b l e = " t r u e "   D a t a T y p e = " S t r i n g "   M o d e l Q u e r y N a m e = " ' B G M a t l ' [ P r o d u c t ] " & g t ; & l t ; T a b l e   M o d e l N a m e = " B G M a t l "   N a m e I n S o u r c e = " B G M a t l "   V i s i b l e = " t r u e "   L a s t R e f r e s h = " 0 0 0 1 - 0 1 - 0 1 T 0 0 : 0 0 : 0 0 "   / & g t ; & l t ; / C a t e g o r y & g t ; & l t ; C o l o r A F & g t ; N o n e & l t ; / C o l o r A F & g t ; & l t ; C h o s e n F i e l d s   / & g t ; & l t ; C h u n k B y & g t ; N o n e & l t ; / C h u n k B y & g t ; & l t ; C h o s e n G e o M a p p i n g s & g t ; & l t ; G e o M a p p i n g T y p e & g t ; L o n g i t u d e & l t ; / G e o M a p p i n g T y p e & g t ; & l t ; G e o M a p p i n g T y p e & g t ; L a t i t u d e & l t ; / G e o M a p p i n g T y p e & g t ; & l t ; / C h o s e n G e o M a p p i n g s & g t ; & l t ; F i l t e r & g t ; & l t ; F C s   / & g t ; & l t ; / F i l t e r & g t ; & l t ; / G e o F i e l d W e l l D e f i n i t i o n & g t ; & l t ; P r o p e r t i e s   / & g t ; & l t ; C h a r t V i s u a l i z a t i o n s   / & g t ; & l t ; T T s & g t ; & l t ; T T   A F = " N o n e " & g t ; & l t ; M e a s u r e   N a m e = " C o m p a n y "   V i s i b l e = " t r u e "   D a t a T y p e = " S t r i n g "   M o d e l Q u e r y N a m e = " ' B G M a t l ' [ C o m p a n y ] " & g t ; & l t ; T a b l e   M o d e l N a m e = " B G M a t l "   N a m e I n S o u r c e = " B G M a t l "   V i s i b l e = " t r u e "   L a s t R e f r e s h = " 0 0 0 1 - 0 1 - 0 1 T 0 0 : 0 0 : 0 0 "   / & g t ; & l t ; / M e a s u r e & g t ; & l t ; / T T & g t ; & l t ; T T   A F = " N o n e " & g t ; & l t ; M e a s u r e   N a m e = " F a c i l i t y   N a m e "   V i s i b l e = " t r u e "   D a t a T y p e = " S t r i n g "   M o d e l Q u e r y N a m e = " ' B G M a t l ' [ F a c i l i t y   N a m e ] " & g t ; & l t ; T a b l e   M o d e l N a m e = " B G M a t l "   N a m e I n S o u r c e = " B G M a t l "   V i s i b l e = " t r u e "   L a s t R e f r e s h = " 0 0 0 1 - 0 1 - 0 1 T 0 0 : 0 0 : 0 0 "   / & g t ; & l t ; / M e a s u r e & g t ; & l t ; / T T & g t ; & l t ; T T   A F = " N o n e " & g t ; & l t ; M e a s u r e   N a m e = " S t a t u s "   V i s i b l e = " t r u e "   D a t a T y p e = " S t r i n g "   M o d e l Q u e r y N a m e = " ' B G M a t l ' [ S t a t u s ] " & g t ; & l t ; T a b l e   M o d e l N a m e = " B G M a t l "   N a m e I n S o u r c e = " B G M a t l "   V i s i b l e = " t r u e "   L a s t R e f r e s h = " 0 0 0 1 - 0 1 - 0 1 T 0 0 : 0 0 : 0 0 "   / & g t ; & l t ; / M e a s u r e & g t ; & l t ; / T T & g t ; & l t ; T T   A F = " N o n e " & g t ; & l t ; M e a s u r e   N a m e = " F a c i l i t y   W o r k f o r c e "   V i s i b l e = " t r u e "   D a t a T y p e = " S t r i n g "   M o d e l Q u e r y N a m e = " ' B G M a t l ' [ F a c i l i t y   W o r k f o r c e ] " & g t ; & l t ; T a b l e   M o d e l N a m e = " B G M a t l "   N a m e I n S o u r c e = " B G M a t l "   V i s i b l e = " t r u e "   L a s t R e f r e s h = " 0 0 0 1 - 0 1 - 0 1 T 0 0 : 0 0 : 0 0 "   / & g t ; & l t ; / M e a s u r e & g t ; & l t ; / T T & g t ; & l t ; T T   A F = " N o n e " & g t ; & l t ; M e a s u r e   N a m e = " P r o d u c t "   V i s i b l e = " t r u e "   D a t a T y p e = " S t r i n g "   M o d e l Q u e r y N a m e = " ' B G M a t l ' [ P r o d u c t ] " & g t ; & l t ; T a b l e   M o d e l N a m e = " B G M a t l "   N a m e I n S o u r c e = " B G M a t l "   V i s i b l e = " t r u e "   L a s t R e f r e s h = " 0 0 0 1 - 0 1 - 0 1 T 0 0 : 0 0 : 0 0 "   / & g t ; & l t ; / M e a s u r e & g t ; & l t ; / T T & g t ; & l t ; T T   A F = " S u m " & g t ; & l t ; M e a s u r e   N a m e = " P r o d u c t i o n   C a p a c i t y "   V i s i b l e = " t r u e "   D a t a T y p e = " D o u b l e "   M o d e l Q u e r y N a m e = " ' B G M a t l ' [ P r o d u c t i o n   C a p a c i t y ] " & g t ; & l t ; T a b l e   M o d e l N a m e = " B G M a t l "   N a m e I n S o u r c e = " B G M a t l "   V i s i b l e = " t r u e "   L a s t R e f r e s h = " 0 0 0 1 - 0 1 - 0 1 T 0 0 : 0 0 : 0 0 "   / & g t ; & l t ; / M e a s u r e & g t ; & l t ; / T T & g t ; & l t ; T T   A F = " N o n e " & g t ; & l t ; M e a s u r e   N a m e = " P r o d u c t i o n   U n i t s "   V i s i b l e = " t r u e "   D a t a T y p e = " S t r i n g "   M o d e l Q u e r y N a m e = " ' B G M a t l ' [ P r o d u c t i o n   U n i t s ] " & g t ; & l t ; T a b l e   M o d e l N a m e = " B G M a t l "   N a m e I n S o u r c e = " B G M a t l " 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8 & l t ; / X & g t ; & l t ; Y & g t ; 1 4 4 & l t ; / Y & g t ; & l t ; D i s t a n c e T o N e a r e s t C o r n e r X & g t ; - 8 & l t ; / D i s t a n c e T o N e a r e s t C o r n e r X & g t ; & l t ; D i s t a n c e T o N e a r e s t C o r n e r Y & g t ; 0 & l t ; / D i s t a n c e T o N e a r e s t C o r n e r Y & g t ; & l t ; Z O r d e r & g t ; 0 & l t ; / Z O r d e r & g t ; & l t ; W i d t h & g t ; 2 3 3 & l t ; / W i d t h & g t ; & l t ; H e i g h t & g t ; 4 1 5 & l t ; / H e i g h t & g t ; & l t ; A c t u a l W i d t h & g t ; 2 3 3 & l t ; / A c t u a l W i d t h & g t ; & l t ; A c t u a l H e i g h t & g t ; 4 1 5 & 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0 & 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9 & l t ; / M i n M a x F o n t S i z e & g t ; & l t ; S w a t c h S i z e & g t ; 1 4 & l t ; / S w a t c h S i z e & g t ; & l t ; G r a d i e n t S w a t c h S i z e & g t ; 1 1 & l t ; / G r a d i e n t S w a t c h S i z e & g t ; & l t ; L a y e r I d & g t ; d e 2 8 e 0 2 7 - 9 9 b f - 4 c 0 9 - a b 0 8 - e 5 a c d e 2 0 0 6 8 3 & l t ; / L a y e r I d & g t ; & l t ; R a w H e a t M a p M i n & g t ; 0 & l t ; / R a w H e a t M a p M i n & g t ; & l t ; R a w H e a t M a p M a x & g t ; 0 & l t ; / R a w H e a t M a p M a x & g t ; & l t ; M i n i m u m & g t ; 1 & l t ; / M i n i m u m & g t ; & l t ; M a x i m u m & g t ; 2 & l t ; / M a x i m u m & g t ; & l t ; / L e g e n d & g t ; & l t ; D o c k & g t ; B o t t o m L e f t & l t ; / D o c k & g t ; & l t ; / D e c o r a t o r & g t ; & l t ; / D e c o r a t o r s & g t ; & l t ; / S e r i a l i z e d L a y e r M a n a g e r & g t ; < / L a y e r s C o n t e n t > < / S c e n e > < S c e n e   N a m e = " O t h e r   B a t t e r y   C o m p o n e n t s   a n d   M a t e r i a l s "   C u s t o m M a p G u i d = " 0 0 0 0 0 0 0 0 - 0 0 0 0 - 0 0 0 0 - 0 0 0 0 - 0 0 0 0 0 0 0 0 0 0 0 0 "   C u s t o m M a p I d = " 0 0 0 0 0 0 0 0 - 0 0 0 0 - 0 0 0 0 - 0 0 0 0 - 0 0 0 0 0 0 0 0 0 0 0 0 "   S c e n e I d = " 4 0 6 5 2 f e 5 - a 1 5 8 - 4 6 f 4 - b e 9 8 - 4 5 7 9 9 d 6 b e 2 5 0 " > < T r a n s i t i o n > M o v e T o < / T r a n s i t i o n > < E f f e c t > S t a t i o n < / E f f e c t > < T h e m e > B i n g R o a d < / T h e m e > < T h e m e W i t h L a b e l > f a l s e < / T h e m e W i t h L a b e l > < F l a t M o d e E n a b l e d > t r u e < / F l a t M o d e E n a b l e d > < D u r a t i o n > 1 0 0 0 0 0 0 0 0 < / D u r a t i o n > < T r a n s i t i o n D u r a t i o n > 3 0 0 0 0 0 0 0 < / T r a n s i t i o n D u r a t i o n > < S p e e d > 0 . 5 < / S p e e d > < F r a m e > < C a m e r a > < L a t i t u d e > 4 1 . 7 2 0 6 9 6 5 4 7 4 5 9 4 9 < / L a t i t u d e > < L o n g i t u d e > - 9 6 . 9 4 1 9 < / L o n g i t u d e > < R o t a t i o n > 0 < / R o t a t i o n > < P i v o t A n g l e > 0 < / P i v o t A n g l e > < D i s t a n c e > 1 . 0 0 1 0 6 6 4 5 7 8 3 1 6 9 5 5 < / D i s t a n c e > < / C a m e r a > < I m a g e > i V B O R w 0 K G g o A A A A N S U h E U g A A A N Q A A A B 1 C A Y A A A A 2 n s 9 T A A A A A X N S R 0 I A r s 4 c 6 Q A A A A R n Q U 1 B A A C x j w v 8 Y Q U A A A A J c E h Z c w A A B K g A A A S o A Y q y P w k A A E n i S U R B V H h e 3 X 0 H n B z n W f 6 7 f a / v 3 V 6 v a i f J k i 2 r W Z L l m r j H K X Y M A R I C B E g C J B B K Q i D 5 B 0 I I A U I g Q M A h O C Z O c 4 I b I Y l j O 3 J R s Y o l 2 + r 9 e u 9 1 7 7 b v / t / n 2 5 m 7 u d m Z 2 d m 9 3 Z X M o 9 9 q y m 2 Z + e Z 7 e / k s U x M j c c o Q U / N W 8 h T G p C N j R C M R G u j v p c q q G i o o L J T O 5 g e B g J / c 7 g L p K L 9 o v 3 S R V q 9 d J x 0 l c L T H S c W u O I 3 4 b H T 7 6 o B 0 N o E X L 7 n J Y i G K K 5 7 K y o o w r a 6 M S k d L E Q 6 H y e F w S E f G C E Y s 5 L J n / L g p F L W Q 0 x a n S M x C d q v + 9 0 z 7 r V R W Y G 5 e y I j x 1 7 1 8 2 S 0 d p c a W h i B 5 i 7 S v 4 Y 0 + J x X w f V 5 T G y Y e y r z C K m 0 z g l l i A m x 2 O z W 1 r K S Z m S n p T P Y Q S X E Z o 8 N D 0 l 7 + 0 b x y l b S 3 i B 3 N I R q Y t v G k C F G Y J 6 k S d 6 w N U I F j 6 Q 3 1 T O k T z P j o s L S X m J R R j T n W N W G j M Z 9 1 W c R 0 Y c R B h z p d d K L f Q e 2 j N g o w c e p h h H 8 r H J E O T M L K X 1 d e q M 0 0 t G D D B 3 R Q Y I / R h i t A T M C y C C o T 1 N T W 0 + B g P w 0 P D U h n l o 8 Q P 1 x M J j 1 U V F Z L e 9 m D 0 e 8 p 0 d / b L e 0 l Y 3 j G S v M h 6 U A C J s G m u s R s X O V N b A 3 v z V t F v o C V X u t x U e e 4 n W w a s 6 i q O E a V / F o O V v O 1 t F a F q a 4 0 R t U l M X I b E G d r V Y Q c d u k g D W x t D B s S f S E T i o w i F d N R Y k N t m t S 8 D M w G F 0 k I z C z v B A X U 1 T V Q e U U l R a P m O Z I R C p 1 x m m Q 1 Q w 9 T 4 2 P S X n Y A d Q z q y X F W L V I R V k N T i 7 S X j P F 5 G / m Z G f h D S 6 m g 2 B W j 5 v K o U K t a K y P i 9 y D R t D A x P k r F 7 h j t b A 6 y W q g 9 k Y p 4 f J Y L B 6 t 6 D W V R q i m J s i R Z H n H q A a N w y 6 o g r W P C V a O C f 3 M + Y h X v u W 1 1 M C O C z Q Z i q l v 3 h y 1 C x c U z O s a q / B U h K M D p d N L E 2 K h Q A W E H L B d e g 4 d c 6 i m T 9 r I D / F J z e Y S 2 N I a E q m I E / 5 x P 2 l u K O p 6 Y e B g x n i L Y y u h j w p n 0 2 2 g t T y o Q V V l B g u l A Z d O C p 7 x C 2 v u / g y a + 7 0 b P U u Y w w f Y 6 U F M a F c R 9 p T A 4 a 6 P T g w 6 K S t M N z 2 U q Y B G q e 5 A J X v M p 5 e t y q 2 p q q b T U w 9 S d G 4 4 n Y 3 Z m R t r L D q B W r W W 1 x g x K S r W J e W N d m F W n K A 1 M 2 u j 4 g J M u D D v I F + S H w s R V L h E R 0 D 1 p p + r i K N l Y Q M E Z o M b k x L i 0 9 3 8 L z Z 5 k 7 Q V M b H h G W 1 L n C 5 D S d i Z o X y h B O u t r w t T P T P D S m F 0 Q W R J B D e C C 8 8 w A L O D S 8 / P S U f Z R W F Q s 7 S 0 P g z p q l x G C o a C 0 t x S z T D w g F D y Q 2 1 Y F B J d z s v 1 Q x x x Y i W t q I r S p P k x D z B n b x 5 N / v 8 y T W k L B x u x l w j 3 R 7 5 T O X P 2 A G q + 0 p z z R T s H E W i o i 4 n 7 S A d Q x e P 7 e 7 H P Q q Q F t B w / e Y 3 b a r / F G q d i Z E A K 4 k h a W q N f W h m k l 2 5 l J B F X P D 7 S N q S 1 b g K s 2 F R y s / j l d z q y o f l q Y 1 1 G 7 9 O B T G J o y 4 D I u d q f P a e C u j 6 k V b 0 a J K 8 4 P l + + b a c T O L 4 z T k W 6 X m E h K w E 2 N h 1 3 E D 7 C X p d U s E 5 4 S M z P T 0 t 5 S R J g u D 3 W 5 h F Q D o d Y z Z 9 3 c o P K A S A j z e 8 0 8 p 3 w D k 7 T Q E R d q d Z M 3 c X 1 r 2 E 7 E / a g R Y M n u Y 1 s U Y 6 W + F 4 Q h I P G a + A X m p A a 0 g 0 M 8 9 m A 4 Z p x N U D l t 0 h S B I 6 J v 2 i 5 + E 2 p 8 8 s x h m P h O 0 + i Y M E e c N p u d f L M z O S G q g j Q l V C d L g n m F X Q P g C A 8 t X c T 5 C S M G p w W 4 z 2 V 7 Y A W r M x U 6 s R t M i H l W M e C k i M W X X k N x 8 e K 9 Y T J M + S 2 C k E C k 8 B K G + K d x X p 4 A S o z P W e n M k I N e 7 X T T s d 6 r T 3 r B + b F 7 Z V C 8 4 r L R o g M r 3 x + c L 7 h 3 M C E 1 q l g b g L d T C X w l J B b s 1 h Y e f z h D 9 G x i v Z + 3 8 + 9 u Z 1 v 6 Y K e L O n m u L w z z p G T 0 A e A C y 8 U I q y i I f z S V J X 8 X u I g W y i u 8 N D 4 6 I h 1 l D 3 6 f e Q k 1 E 7 D S G r h 9 V Y F L T P z h W Y 1 Z m Q I W p g b E 4 L R Q 6 o 4 J Y g H q y m I U 4 Z / U G h u c A l F A 2 q g l 2 P z c n L S X i O W 4 + a d u X J F Q M 2 u Z Y + L 9 W p N k h O 8 F a i f z d L p t d Y C J W 1 s 1 v R o A F 3 2 q 4 P W U 3 0 o n W e J j d J R O H j 3 g P d A I E F y / h t X u Y k c s a W y V w P v w D L Q k m I 3 n y t b G o P g e K 7 g u x J V S X 0 3 l u T I D G N x l r C K B g p X A j c i T S A u 1 9 Q 3 U 2 9 0 p H W U H T r d L 2 t M G g p S 4 e z y U y 6 N 2 c r O a 4 d A w l x A s 7 N K w Y 4 w A C R X R k V B K g K v O 8 O 8 f Y E 6 n d j 5 E F M H f e Z U A d 6 u y T n D t q R 7 f P K t G 5 Y V x J r g Y b a x l v Z 8 / A N V T C R C 2 x t y 5 Y g g G l m a U q B H k I a 5 j K X R N d Z j V M I s I L h u h g M c J 4 Y l K / k w p b z 0 8 H k a A 9 E G o R M s x B M x J T g o r J j f U g W n m z N k G R D Y e c L p o b G q h M Z Z U m I z Z Q N B v / D C g S o G Y S l h i b G s K 6 U 5 I n K 8 t N V Y 9 1 B A S C i 4 6 E 7 i u L i w M 7 o v D S y W a x Z I Y h 4 2 1 I W F 7 K R E w c O Z A T T n W 4 6 I z g w 7 B W X G M b I e J e b 4 m v m e 9 Z w O 3 8 I y Q X l c P 3 A X G q W N l / O z g U v c W x Y T 0 r V a p d 4 j j g e i U w J z f y E y y x I R t v K k u J J x I a o d I u + R v g I 0 K W I / w g O 9 t c 4 n J f 6 D D p S n S M o W 2 e J R 2 D G B h h b i y q p o i W b K n 7 C n U B U j R c r Z f t L I M l A D z y Y R B B P z m P J h y w H R k z r Z E 9 Z O l v J e 5 q F p 7 c L l c 1 D 9 t p a G Z x J u U a V g Y 6 w h b z b C / Y C / t a 0 t w W G Q 7 G G k h + B y 0 i y u N C b 5 m 2 X Y J B o 1 V 0 l L p e n u n 2 M w o T 3 a 5 B 1 j K K 7 U l B N S F V q a y S f W A 3 E s 4 N C D V l M B 4 g h l D i 8 C 1 W u G y B Y c + 1 O k U K g 2 I A L r 1 c g G u q P X Q l A H K V J 4 l e L C y I a V y H e d K B U s a O j R U E R j I a r U Y S b R a 3 q 1 g K M S 6 f 0 J l R J 5 d P 0 8 o J R B 8 D v P t I 5 4 F Q Q l v I S L 6 y m F V f + s G t g V k 9 P H 3 H e l 2 i o m a d / A Y Q H 0 D l M 4 X I 8 A X o O W U w L x T M v M Q 3 y L U w + U E i W E u D c 7 Y 6 B K b C f L 3 i J 8 A l c F 7 N M R / 7 G J d E W r F + W F z G c x 6 0 K O D U o U n a w 5 u T m l f C 9 7 K K g q H t V 2 9 6 c B q M + d p V A P j g s z w 5 W J u d l b a S 4 2 b V g Y X c v i U g N d O C z D W I V 0 r i s B B I 4 I g l X D z Y 7 y + P k T b m L C a P R G a 4 0 k A D i 4 T b M + k T b i N t Q B D H E m x C C M g P S p L G r h p I N 1 I x p z C + a I H u P / 1 P K X w q C p R V h B f k G r p Q P k J a C v X N 4 S E X w B j g 7 8 J g o L + C c B Y h Y c P x A S P h R b M X k J I E K l 0 o E C x w p O C h 5 8 q U z w b A d + Y C a e A F i C 5 b 1 A 9 i E z g c J k v S 0 g X c j 4 k C L + b i U M 5 C e V M d q g r I C B o H s h w r 5 W C x 2 C e Y B o I L m s h o D g 9 z p w f 7 8 0 3 Z G l T U l I q t k a A I w m E A s I y A u b l U Z a 6 m a C N p Z E S k H r K U R E E t Z 0 N c Q D e r n 1 s T 8 F N K U 9 7 E J k S c C t r 0 M k S I A C 5 l R 9 c K k 0 H v 5 M q 6 l 2 Q h T o m O A Y y R e a f X A T i a 7 m C x W K l j n G 7 k C J D b E v J k g x Z 0 M d Z B b w 8 Y h f h i 1 G 2 R 2 A D Q P u Q b U W k 8 k A a 6 t 2 j 7 L k C 4 D t c j n q 0 X M y a H M P T Q / Y l t p I W k M y 6 P Q N G C S c G m F Q b j 7 c M z O E d L S E R + M c 4 i p / G f G s s i w q b B h e D N B d Q z U V + G O 2 K D w O Q Z n i A R o D h Z m b o 8 b s p Y w b L I I Y F Z O M 7 l g G H I 3 d B 0 2 l / l H q Y Y M B 1 I 6 y 2 y 7 E y p M b U F E d p l o k C G Q J K z U B G K o Y H N Q b v g U d Q T 5 X K F 8 o 8 H m n P G D f y 5 A 7 y 5 D a a V 3 D + p G H W C s A c e q P X K Z h K L 0 v 2 Y d A I A x I U R A U H B 6 T V A i 1 D 7 C P 9 H 1 I K t s 1 L l 9 1 s i N q p q i h 5 I J F i Y Y R 0 L j j V 2 0 Z G l l 8 c a N M z Q P I E / 3 x q / T 8 T w G F z 4 e w Z O v / m i x Q L + Q Q B X R p 1 C K 8 T P E 4 t F V H a y r Y T H r T a t j I D O K l 2 t Q S F k 8 L B E + Z K Y m p y U t o z B n g n J n g m 9 2 u M u M j Y g E T f y W O C u J Q W F g g K W F k R o b e 1 B q h S Q U S D M z C 4 k E + W e M 0 G E w 8 y W 6 8 I s 9 Y o v 7 T + h l d D Y z M N D Q 4 I 5 4 T W 3 8 2 8 w o H M P 5 u N l 8 P p 0 j y f j d f 8 v I 9 a V q 6 j i b G R h Z y y I N s + 2 e I h y B 6 o K Y m J A s M r C Y 9 J C Z U r I P 4 I Q g V z w p i A 0 f D w L w F U Q t F T A g l + 6 h j M 3 j a 3 c F v 3 n T 9 E q y r x g P j L s s z p I + E I 2 a V K s R g b 1 7 h A v d 9 A p N z l 1 j D u c V M p x N y 8 z 0 e F J t 2 u 6 U B c P 9 K K U v z + + N g Y e b 0 8 i K n E s Q Z i I h A T J 6 t G c D g e i 9 H l 3 k m q v u Z O m h x o o 7 t v v 0 E 4 I D y S e i b 3 / I D G Y V R k i B g V P I X I h 9 O D H E p R B 5 Z z B b i k o U b B E W K 1 x J m p 9 l N D Q 4 P 0 1 6 s P c K 4 h u d b y 1 J G Z e E N Z h B o 8 M a F 3 y 6 o a D L d j P T Y a 6 D w v z t 1 z Q w 0 V u G D 0 Z o e o w F 1 7 O t u p a c U q 1 v 9 B + V a R o o O g b r Z + I 5 e I 8 m Q e H u i j 2 v p G c c 0 Z 0 E p K R O D B 4 7 E B 4 V h 4 T L T G x R / G e F n o m f 9 9 j t 7 3 w F 0 i 0 D s b s I l A 5 h D b U w j i Q n X f X J 9 Q / d S A 7 X W k C 4 H 9 q C g V 0 c K o z 8 Y q j k 3 k N 0 I C r m B V E t k b S F 8 C E 1 S m r W U L + B 1 4 I U H s S G N z x P 3 U U p V 5 K C f M h I n r x / 2 m M k d w T 7 g j s 2 Y L z K Q j X U 5 B / I K g c L L A E a U b m s L k l F R D f O k r l 6 x 0 Y v / / 0 L v u v 4 f K S g p F L 4 F s A p 4 b p T s U Z Q 5 W I z Z 5 l Q G J q Y V F R d J R 7 h A K B c n J a q M R + v r 6 6 c i R o 4 K g K i r K q a p p P Z 3 q j V E k O E v X t H h o b U M h F b j T d 4 5 g A u 7 v c I s k 5 6 5 J u 5 g X a q y r D g v H R z Y B b x q I A M 1 e k C Q Q n e m h W z f X S H 9 N H y B M x N T g r L i Z b S G j j J f X e 5 3 C m 4 3 4 H V K Z U g G Z + h B A w M L s 7 b x 0 n r 7 5 w 5 f o T O e M S P O A c X d N H V G p t 1 5 4 7 X y p v H E Z w K e q 5 Y G E e i t h j O 2 W f E C Z U a 6 H x s Y G e u i h B + j e e + + i g g I 3 2 S O T t L N 5 n u 7 Y V E w T w 5 3 0 5 v G T 5 P f 7 N W u z t A B C O j 3 g E O U Q Z c 6 w M M K 1 i A m 4 y B M 1 2 4 A 3 r d A R E + 3 I d q 0 I 0 s 2 b q q S / p A / h 6 h 5 z s L q a u H d k m U 8 x w e g B s T r c v 1 y V a w S U y 8 j E h B K c B Q m F 0 S q g a e o f n q K R r t N k d b i o u L y W R n v O 0 j U 3 P k j l p S 4 R W 8 q m e E c / C Z T A D / u s V F M c e 8 t J K G R A F J W U S E e 5 A 2 z Z U p 1 S e i 1 A n V b G 3 u b n 5 + n o 0 W M 0 O D h M l Z V e 2 r F j O 5 W V l d E c n 5 9 j + 9 L r 9 S Y l 8 C K J d j Y Q o 5 n J Y R p q e 4 M q 6 l u p o n a V K A b V w t v W B D R V y m x h c K C f 6 u o z s 6 E w Y 5 F r h 4 R f E F c 0 i m o C i 1 A l l w M Q H X w N N l Z / d 7 a E h N R b I C j o i 7 e u D o j t X C B O / S O z F G B J 5 S 4 q o 7 F g i U h d s b I O 6 j I O Q a U F N L 6 s b 2 g S g U c U f z k t I d 2 6 F z D W q 4 3 W + n q 7 R W b 8 c g E u V 8 T z V C 9 w 2 t l + m V a u b p W O l g I P F S p H m P X 4 m 1 f p J 5 D O z M w I I o O U O r D / I F V W V b L K P U t e J r D J 8 Q n e V l J t b Q 1 5 P K X k j z r p c H u c O t 5 4 n t Z c t 4 O c p Q 1 M W K M 0 c P k o N a 3 b T S U V N U k 1 X s i w W V G R O w 0 j E g m T 3 Z 4 d S Q h J m 4 3 Q 5 J t 9 T u H w 2 c 0 S V G Y m i x K K g S I z p L J r / R Z i G 2 O s h 2 a j + F D G z D R L q D K P + F 6 4 6 o e H B 6 m m h v V M F Z D c i T T 5 9 d X 5 U w n B o a + t C w m v m Z 5 x K l / / c o E H j P G V s 8 3 V Q N G l t 0 q 7 t y B K L e A 0 e H u r f o k K 7 I Y x f g 9 U d / w G i A s p S 6 W l J W L r 9 w d E p f T 0 9 A y d u T z A q u w Y h e 1 e u u 2 m b T Q e 9 r D R z b O F L x K 2 3 E j 3 W f J N j V D T + l 1 U W O J Z I g l l D y A m l 8 M W Y x t E O 6 U p E + h J K I y b 7 N X M J y b n L d Q x 7 q D N j W E h o W Q s I S g E w x C 8 0 i P e U / z w N t V l b 5 B G h g a p u n a R g H z M M Y s 1 V C g M 2 i i r h W i g m A t g c O C x Q g I o O P 6 J A S c / p C h P Q D T g 0 P / N g b 4 e q m 9 s l o 5 y B 9 i W w j 2 v A V w v n l c q j o u H D C m v p 5 Y h V w 9 J s m i 8 a Y n 6 K W 5 D S + j k N 0 O d 9 M / P U v + l Y 6 z + F V D d 6 i 3 k 0 k g P a / J E a F 0 W G W A o F B K t 5 2 Q I L + B k o s w F j F Y O D S D K k E v V E 8 B v 7 m t 3 i 1 Z n S g E j T B Z p X w C c L G T g f I h n O T l S r Y + D m D r b L 0 l H i w A H y k V g E Z 4 f v A J R q y A q q L S z / G A 2 N 7 A I 5 1 t F / h t a e + m h s D D 7 s S 0 t g J h 6 u 7 u k o 6 W A 9 J S J C Z N M D / i L 1 k R D u c O + d p d o 2 o n n b / d 1 8 g 8 W a h I T A I l U W F R K a 6 6 / n T w 1 K 6 i N 1 c L x 4 R 6 K R Z c + H 2 S 5 Z x O j I 4 s t p 8 8 P 2 0 U C L L J 4 0 N Y L 6 J 6 w 0 5 k h u 3 C k z I e N K Q r M B W O V K j F b D 0 d 7 X C L B G M Q E C Q 9 i B 8 B s k n 7 Z q H I X q l c 2 A R V C j R I d F S o X 9 h N c o n i h k x A k F O x D l I X D n l l f E x F 2 I 1 Q + P c z 7 c 5 N S p I W C F B W r A K S 4 u h 7 K C J d G 7 K K 9 l p y V D k R L V k h 7 i w B D 2 9 Y U F M 0 3 Z V i s N v J U 1 l P r 9 n v J P z N O F 4 / + j O Z 8 i / V r a C V w b i h 7 V F V d v e g y R 7 w M z w W Z 9 b K a 6 W b p 5 A 9 Z R X n Q 6 U F j Q 7 9 7 3 C a k W 6 o k W i 3 s Z + Y T Z B p e X x 0 W a v K + f Q f o i S e e Z n V 5 S m T 0 J H 0 l 1 D o 9 o D w 8 m 9 B y Q F R W V t N s l g o L z U K v a a U + v 0 8 g n y t 6 w F N n h G l m C n B t y 6 U Z q Q C P F 2 q h L J E A v 5 g x x M J k n U M f 9 q V T A s n Q e O 6 T 8 y i k S 3 5 e T l c B N b Z u o Z b r b q d 2 l l a D n a c p L D F K B J 2 X C 7 n a I R w J C 7 V O 3 Y 1 K R h N L K v T H W O W N C j U Y L z 0 g G W d d B u Y D T A 8 w n x t b E v f X 1 d l F 1 V V V V F H u o e e f f 5 F 6 + z Q I C t C b y 6 k m W L q I o n m c B t B t d Y i N 0 K s d w a B x r 4 p s o q j Q O I C M Y r l N O t k Q a o D w j n b a y O b r o L j d z S / + b q u D 4 s 6 l T T M R t 0 E 9 G E p s 9 J J B Z R Q W l 9 K 1 t / w C u Y v K 6 d L R Z 2 l 2 a p x V o u X b 2 3 K 1 Q y H f f 4 B t N 5 T F a 0 H E r a T m k y C W c 6 w W Y h 5 r q c G y m p g O 0 G o M X j 2 M B + q u p q e n q Y M J a t 3 6 t X T H n W + n 9 7 z n f t q 1 a 6 c 2 Q W V b t d O D U a + H u o Z G 1 p u v 3 D I 0 Z u C w a 8 d k c o G 5 F O o l p o 2 Z P h D H u m z U 0 T f J 7 4 9 R a f V K 0 a R E I M r M w Z 6 Q u K g m u H 1 N Q M R W A B A T W i X s 4 m O j K l c r q 4 E V N U 2 0 Z t u 9 1 H v u A L 1 y 1 k d v 9 i 9 P 7 V O G a W z x R H V s K k A V v J a l F a Q J s i z U S N d l j g w L t M V D u z W 0 f g u H I 7 R / / 6 u 0 e / c u o W U h O 0 X W V p Z 4 + W T g 9 7 B O U a 4 x N j x E l T W 1 0 l E y k C E A U R / 0 + 5 d 4 A 6 8 W D L P O X F N X L x 3 l F l C D 9 f q k m w W 8 h V j x o 9 h t F R 1 Z 5 Y m F 5 j z h q R 6 R l 4 i S j V T A o n B a q C + L U H 0 p E y p P u p + 8 G a C R 7 j P 0 n j u 3 U L E 9 y B I m s 0 X 2 4 H x Q t n R D k m x t n b k A L 8 I J a L K Q y V I + M 6 x C Y 2 E A D 9 8 L s u 2 V G B w c p L m 5 e V q z Z r V 0 Z h G a B A X c m Q + C G h m m S o W x q Q f d T P M r j G E e 2 J q 6 / B A 6 A r J u H g N l 3 C d d D P b 3 C c m v B i b A z N Q k l X n K E y d S A H F D t D 2 O s g S A l x G V v 2 p V 8 0 S f j d r O H K X Q d A 9 L v x C 9 7 3 0 P 6 b r + 9 Q A J A 1 U O X j u k I Q G h Y J D t N u O 8 x u U A a i K 8 i G u r I 7 p O i 9 d e O 0 p r 1 7 Z S e X n y e G l + Z F X x E I 2 M T d H o 8 K B 0 J j c w m 7 s X j a W v 8 + Y D y 5 j b a c O M l 0 / G 5 V G H S G R V Q 0 / K 4 z Z A T O i F i B 4 e q R r j I A i / o j w q C l L R I F / L b t v c G K U H 7 9 p M v / D g / V R a V k Z H u y z U N c b P P A 1 h A W J C g B 2 Z 3 E j x A U B M C D w j 7 W s 0 y 1 2 G I Q 2 P 9 6 P 7 l z 4 x w X a a n J q i E p 1 y I E 0 J B c 8 O j C 8 Y 3 c j x 6 u / p p p Z V a 6 S / p g c 5 P 0 / L a 4 c 8 M q 1 A r h r 4 7 H I 4 c 6 4 w z O p H j U n 1 I x v o a r 9 M K 3 R S k N R A 2 y y l q o N Y C c Y w V U t j Q J T R 8 H v 7 e r q o Z e X q R P m I y b j F H A L D / E / Z 1 v j s p V 7 q 7 r h I X a N x a r r u b V S g i N 9 B P U T h H u Y c r h f B W T S k j M Y s o n c e w g B Q u R A v 0 2 s m 0 8 f z s 7 6 x S c y z T A G p W 8 A 8 q E h K o N X D h Y s X R U u z R p 3 a L E O C k o E J j Z f Z C 8 Z 7 4 a X z V l V R A K o K c 1 e x Z Z U l 4 A + I 1 s g Q 3 X i 4 K A 8 3 W r I T 3 w W V L 1 X n 0 C s B 2 F B g O t 6 q G p o c H 6 V y b y V N T 0 4 I W w d p S V h G B 0 w D J R 6 Y 0 D Y 2 2 p G T h s k a Y 6 n L t 8 Z j Y B f x D C z k j V Z Z x f y Z e f 8 8 M 5 p S 8 s 3 M i A X V J i f G h G q M M V 2 R A W N D w 9 A A j 6 E Z 5 q U G 7 g / P D t u q 6 t o k x g a 1 D F X c b / Y t V c P Q h R c O h Q C r h l a K 0 C z b H H M j l 8 l V V E H e u h V C + s A 0 Y l K l A B M Q X O J 2 / m p M M T g e 0 K k V q 5 2 I 1 U m s y c x Y D T A B Z N 4 U 8 F i X p 7 k I H Q p s Q c B a / f y U w F x 8 + e W 9 t H X r F v 4 N j 2 Z + q W m C w q D K q 7 c j i I V h h S p W X F y K N 4 h 1 c 2 E s j g w P M b d o Z N 3 a H P G F E W X m L 9 N r Z D L Y 3 8 t 6 f 5 M I A i M 5 8 m r K R s c E R y / 2 f A A E C U m R i S 0 5 5 5 u l o u L l Z c X j 9 8 H Y S k o T 9 W u Q I i C i x r K I i E + p J x F W u 4 C D A o 1 + U I A H T a X z 9 H 6 y 2 Z 1 U u / J 6 q i g r E E s n N b D q i C d 6 d s g h + g D K q C + N C N U r X W D p o o L C o r Q 0 m r 4 p K z V 6 U u u i 4 + P j d O r U G b r 1 1 p t p b N 7 B T M C a 1 E P R 1 O z E x Y G Y e r o 6 h G R B U S C S Q s v L v U L f R g p R c 8 t K k W v V 2 N R s m p g A f H a I j W U 9 I H M C K x D G Y 3 G a Y u 5 / N S G X x r E a Q w N 9 G R E T m K E y b S d T 4 N k 6 n A 6 R a g M C O d D h p r l g l C 5 q E B M 4 P R J j Q V T I g F + D Z W K Y E a 6 8 9 h b y 1 K y k t j d f o O 7 u T r r A l 4 X 2 0 K / w S 5 2 h M z B j F z V M 6 Q J a Q V d 7 m 5 i X 8 n z B G H R 3 t g t N A G O h X P U R H Z K w 8 k k q I I F 4 7 9 7 9 o v Q F Z h D U U K x c q E b K m T 8 4 M U R / + u h n 6 H T n G W p e s U p M I q W U Q M B t O Y B K V G 9 Q A l H M n B U q E y a T 3 j p L V w q p j P d s A m P f 0 Z a c 5 5 g K Y I Z V B q G J 9 G A R T P W 1 T h t Z 5 / v J E m O b J s p j E F v 6 X N R O C j g w 0 P y n u M B K n s o 6 W r / j f o r y 2 P V f f F 1 M d k A r A D s 4 Y x X Z 9 O l i 5 Z p W K E 1 C X U a W O n 4 D t i B M j C p W n e f Z z M C v w p u H R H F 1 P x U l I J m R E b F n z 4 v C M a R M 0 E X Z h h q 6 K l + p 7 S z d 8 5 n 7 F 2 5 Y x h v / d o Q q S 7 3 S 0 f I x y i q i 2 Q c u V 5 t e L W p f t s o 3 z A J q N x h L O u o M 0 M X c e Q V P q G y g v 7 + f z v t a q J C N G 5 E G x P P D E h i l e E H C D o Y b H c W G e p e I R F z Y X W j K c + H Y s 7 T 6 + j v J V V A o P I d o a / y S K s a F C g i 0 p 8 4 G M H 8 g Y Q c H B q i g v H G h 7 A P 9 0 5 U l G A D m P V 7 H j x 8 X r b x r a 5 B i V J H S D t U k K J c 9 R r / 6 e X 2 p c f G b p 8 n t X H 5 c C D Y B u E U 6 + r 2 Z w F 4 3 c 9 E C d y E b 4 n O s n p a J 3 0 B 3 J W R Q w y 2 M S Q n x j 4 m Z q H V K T A y s F j 8 + N k 4 V 3 i q a G B 9 h e 4 H V z d l p 8 n j g G B g X x Z B Y u 2 p V 6 z r q 7 m g T B n B N b X 4 C u w D u o 4 A n X 7 o E l a 1 C S B j u 4 O o I e s o Z 3 b a p U x T 1 b B J O h l J X n J w 8 d 5 B T p w c Q j D z h u k 6 / S p U t G 6 m 4 N B H P w V 0 h z 0 7 d S h m F i 8 u t w 5 u c n K K f / 3 w P + S N W s s U S c U 1 Z W M z 4 2 I w p d L M q Z x F O I x m Q a P X 1 t b R r 1 y 4 x 5 m b G X Z O g n t z z W X r + t e 9 I R 8 m 4 f d O t 9 O 1 P P i o d Z Q 5 4 n 1 D 5 m c 4 E w S A g X g L R r Q U Q D L I K 8 p F Z A f U H q l i + A B U T j p l 0 C Q q l H 0 0 t y V n k 6 e J w l 4 u a y i M i t Q f x I U s 0 I O q m g B t Z i h S x N E m F 7 g k b X Z Z s o 9 G B D r L y 8 / d W L 9 a U Y Y 0 s O C j w T Z j v c K s j q + P a D O v w h D O E V b b 2 j g 6 6 c e c O T Q l z 5 E Q 7 b b l 2 D Q u S 5 O t H 3 A n t A p C c X G S i I Y + m 7 t Q 5 e E b a 0 8 a x S 2 9 I e 5 k D N + r z z a Y 9 O f B + s X Y U 2 1 O y W E Z v C u G F C g b E F u l K M v S y k 7 O B a o 3 q 4 l Q w y o J O B d x b J k C M p k + n n i o d I F k W L b v l R v v W Q C K w C g I z Q 0 y A U l s v L C 4 n 3 9 j S J G h v Y V T E o 7 C s K d r a x V g q g p g w b s M K L 6 B Z g J g m J y b o 7 b f f J j y U m D / q V 4 R c b P c l n 8 f c K p U + g 3 w 9 M 9 A k K G + p s U 1 T 4 l p + Y R 1 0 W R i N m Q A 3 K C 9 w D a c G 1 D q k t W D h a / T A l l u T n R u y Z 7 z K g h m M Z J B J A v K e 9 m d G 5 H i o u P d 0 A a 9 U Q 3 O L c J + b 6 a C k B 1 l K J F b h 4 B k u e X P R + 9 w s l M 4 H u 8 N J / t l x M X E B Z K d D 5 U M M C l J p 1 4 o Q 7 W g J i o U P 0 A L h z I B 5 B w X m R k d H N 0 u m b r p + 8 / W G i d i o 7 Y L K q g Q Y P j y D s r 0 + P a X v Y Y Y q L J e 2 a B L U + 9 / 2 S 9 K e N u 7 Z e p e 0 l z k w M Z a z Q D W I E R 4 X i H B 8 F 2 5 c z h W D s w B A H A M L j u U K l V X p 9 4 k D P W D J F a z W A F t B v b q J E R C y k C d f u s A Y w V Z F m A K T L R 0 o F + t e + H W + j q g 7 4 Y i o N d k 9 a E B a f 0 w G C C o c 9 B O q f T E u L R o r D 8 L G F Z L R E z X s m w H A 2 Y H s i n 2 X r f T N / 3 5 F B M h v v 2 2 3 s I W M 4 I w n L 2 q O L B F l Y 5 x i Z t p 6 6 J 6 y i Y X p s P C a J k H d t e U m q i 7 T 7 o O G a P 8 X P v S X 0 l H m E B J F a s O c b W C h N h m 5 X N p y b D T z + A 5 i N c i i R o a A W b i y s M 4 U J h f C D 8 i c M A u s F x a S 5 r r s x r a G J v m / h P R H x y o z k B d 2 Q 6 O Y I l d c S E 6 H u 4 i 1 l Y g g G h C V H u D t U / 8 d / S M Q C z r F k g v 7 4 3 M W O t j h p I G + X q p e u Z 0 2 b r i G m W 5 q V a 2 2 h k 0 I x S 2 A a a l t Y 2 T A a A G z C + l R U E l 7 J n U I C g / 7 2 N c O 0 S 3 X 3 k Q l B S V U 6 C q k 0 s J S u m v r H d T x 2 A X p X c u H P c O V B V M B T o t 8 w E y m f C q Y n Y x A p j a U G k j j w i Q 2 I 6 n Y S i W f 9 S R 9 9 N C H a d d P b q Y X B 1 6 Q z i 4 y K j M s A e X w m H S w j d B a Y G d z E L q W K E i M 8 n U Y 9 V 6 X g X e 0 s e p 3 i I l m z 0 U X v X z Z R e c G b T Q 0 Y 6 G X L j n p V L + N s J 7 x U M e b 1 N x Y a U i g S v j m 5 p c k w 8 K 2 l 7 1 9 s s 2 r L J 3 p H L e L 3 D 8 s + w S v p V K N T f L y o V k f W t X m A 3 J a U b Y B 9 / J y A 8 5 m A E O / M Q v e M 7 M A A Y C r Q 7 0 F F 4 U a p 9 z K 0 D u v B r y G R h w c P e e 3 / X g n b 5 O J / q v 1 j 1 P M s 0 k k t h r 1 A 5 S B i l d 0 W M X K m I l Q B V q 1 O a n j 8 k U m K g 9 d s 7 p 6 s d h R A 1 h Q 7 s h P H 6 P O g 4 9 T x D d K t r J m C q z / D b I 6 i g S h R c M B k c C L 0 E j D u l 1 U X l m b U k W U 0 d k 3 R i u Z A G X I + a c A s j h 2 s x 0 3 O Y o + 9 o l w z c u X 3 Q u E p k Y S Q a F 8 G K 7 R b A F 6 L Z 6 p 1 o L L y L t C q k i 2 g V h R U 8 t K 6 S h 3 m O P r L 8 r B 9 e v h 8 o V z I g i O 7 B H k U 8 K O R H q N x 1 N O U 6 h n K v O I 8 + g y i 7 7 x u D Y 5 d u V n z o 2 q 0 k D A L 5 w b k H Z w D C n V Y z V 2 / / Q 2 m k O / C Q 2 U O q r o L 1 t f E f s o R j U p D J b g 3 J C N D h x 4 l R p a t 9 O q u s I l i 2 W r 8 Z 8 f v o 5 C c 8 l r R N V / 8 G k q a L 5 R O k q g 0 O U Q f T C M G u w o M T k b p P K S B G M B A 0 K n X o y l E n I + J B a p h l t f D 0 k q n 9 k m H 2 a B J E o 9 p W Y y R 7 l 5 + Q q 2 T v M k z i d A T C A i e K x A C J B W Y o t Y D m / l 8 3 A 8 V H g r R f C y v M I r u C 2 2 y M f E F k w M 3 2 O U y h W N R 3 W J C Z g J j 1 I k n l B B 5 w x a r c m Y 6 L t E + 7 / 9 F 3 T 8 2 f 8 U T g g A k x Q p S O v r X Y b E 9 M x f P a R J T M D A d x + i 9 b V W W l 1 l o 5 v X s P 2 / P k a 3 r Q k K Y o J U 1 F u Q W 4 n S w k X T A 0 x G a 8 V 5 l L 1 D t T Q i J i C J o N J x g Z o B b g x q g R a 0 u s R m A 8 N D A 9 J e b l H I n H 9 i b I w m x 8 e E g 0 J s R 4 Y F o a G U A A F m t J b C x B n m Y 0 g 0 Z H o E 5 u d F 9 W w o G B B b d A l C z h l i a 1 i o Q Q 9 w 5 W Y T R r m I I e T p p U T i u c I Y N 8 J 3 / + g m e v x P 3 0 6 n X v g v O v j 9 L 9 D D H 1 x B T / 7 F u 8 h D g 7 R z 8 2 p a U 2 1 8 X + i t b g T X 6 C F a W 4 3 1 g 2 P C 7 S 4 D M T O 9 G i o l l N k R y K j X g q e 8 n L o n U 4 d g k g h K 1 m / z A U y 2 T A E d V i v b F 8 h H N 1 d g j t W p i s p K U Q c F F 7 r Y V t e I 6 l d k a s C Q r a 2 r F 6 p C D R 9 D B U P a l J s l B U r R n S 6 3 2 G K F Q 7 Q Z h u c T L + j w X R 1 t T G R 9 o u Z K J i Q 5 e z p b g K T S s 7 G c l t S c X Q b c 4 X p s + N H f 3 U L T w 2 h P t h T D b c d p z 9 8 + S O u a j X M h I U X V T T T V 2 P e t z 0 p 7 m U H p 7 A k G / S K e q Q Q y e t B f H l 1 1 U y G J o P S M r V y g e h l Z 0 C B 8 v X Z Q a J G c D 6 D g L t u A G g c V D Y W E d f W N o g k M 1 B B h b 2 b Z 0 Q L 1 D 9 4 + x L f U Q H i k 2 K F v H x b a y s h u S d g d S C z V 4 s M g B P / 0 q H S U j J h / k p z O R c J F b K 5 3 y i a q c 2 F 7 d 0 / a a E 8 7 / z 1 F O d B d v / c v 0 l 5 m Q J E r i C r I 9 i W 6 A U N T g H Y h i h a H h 8 T q k Y h J m S n z S L p S A 6 e Q A G 6 0 c z z 9 F B A t j C 4 j j m O E f N l Q U O / y A c S O I E 1 Q O g P i y i a Q G 4 h s d C T / Y h J N T 0 0 J 2 x b b Z 7 Y 9 T k 4 p 1 q S E h f 9 9 s e m H 0 h F R R Z H 2 R I t F U 6 l b c b K y r Q Y g M L q / 3 U X n h 2 x 0 p D N O f / L q v 9 K 7 9 2 2 h T 5 / f R q 9 v N O 6 Y V N m y Q d r L D N A g k C S A H u 1 g Z t A S o F 1 g C 6 Y P r + q I z y q u M R W S C A r u S S M g R c P M q m 5 m I N a d z Q F g p + Q D 4 P D 5 h C x R s o 2 1 6 z e I r k e Y R E j d Q g k 5 t m B M x 9 5 9 i D 5 1 7 R / T 2 t J W K n G U 0 N 1 V v 0 t f 2 X C a L P H F 6 z B a U C E V 5 s J 2 s S Q p P H 7 T 4 8 O i p O O z l 3 f S v s l v S + 8 g O r 6 h m H y F 2 v P y I 4 + c l f Y y h 1 7 D V S V Q 6 m H G G k p y m 9 c U h 6 n B N c Q D W i G M a 9 T 7 + H w z o t Q d K 4 4 X F B Q l S i C Y W 4 p j F p H + u T m y O E u Y 2 8 y z q o C O n X H W + 6 O s l l k p x v + g P i C W g U a I M M R d 7 k L R a w / O g + a V q 4 R R D k 6 J p F a U w k N v t t o Q a w G X 4 + 9 h k Y u b g S 2 B v 8 t Z 1 1 B V 7 K g i F e 9 n P Z 7 / j t g L / o 4 S j F x D X t 8 q n 4 B t t W I V a p u y a + x C v Y H E w L g a A d 2 H k F V g m R + k e G G d W O x a r 0 U 3 5 s G / f 0 B / f G z O Y m r 9 T B f b j H P U f + l 1 1 u w s 9 G r p / 9 L J O Q S P k 9 E 4 F K T W n g B t H C + k T f d 8 i F b f 9 D 4 q r 6 z h e Y o + H q j s T t S n I f W s v K J S 9 O J I z O M J c Y y 5 o Q W U + + A 5 z s 3 N U n F R i U i 2 L i 0 r p y n + P L Q C 7 A O Q U G h 6 C c c d 8 v e 0 k E R Q S J f f I f W T w I C o g 4 R 6 W 5 Q s o w 8 A 4 i H w i C R Z q f z 7 U B X 0 g O 8 A 5 O 9 T o + P y J V r V u l Y 6 S r x P D / k q q 8 j X G r t K Y G z w y n a R J V R J 2 B J o D m M E Z A i c 7 I m K o s J Y Q T 3 d s i a y p L u r G s P t x + n J z 7 1 L O l q K x j 8 4 T Q G 2 X Y b b 3 6 D m D T d T s a e S P n X + e p 4 6 y c 9 f x l b v F v r W L Y 9 I R + Y B h w 5 6 T a i z x u P M 6 C G h E H L A u C r n F c r l y y s q + J x V 2 L b w L y C o K w N 2 v N r n k P R U s F g v m h g C 8 p e b 2 c J B g C 1 c x C A c 7 C 9 5 G R A T I L 9 P u a 9 8 l X u 9 S 4 6 H Z q y 6 e X D 5 8 v I Z Z S D n C r h 3 Z N h n G 2 a I C U B l b U m R i 6 p Z H b y x 2 S e I C R o B X M 8 o k 0 A g G S 2 0 Y Z O h D s v T u I F + + e 9 f E h n d i W d n J a v d R X W / d 5 x G + i 5 T Y H a c W r e / g 0 r K q 6 m s A A 4 O Y z t l a + U W a S 8 9 y M n U y b A s Z K L j + p T A m L B O J O 4 F n Z i w 5 M / 2 x h C t 8 i Z s Q y 0 H n m a B 4 e a G k B i 4 T A C D N t 0 2 T m b Q 0 X a R V q 1 Z J x 1 B 9 X C J M o K 1 l W F q r l i q A + d L Q u U 7 U 0 I G u s i m 0 / h S D 5 B K 3 Z 1 t P F a r h Q F u B m Z / G 6 5 m c H z 1 G m A y o I Q c 6 X a K X E Y s I Y T V F Y G b n r 2 d f G F 9 h v E 3 W 7 9 A 7 2 x + h 3 S U H j r b E + q y k n B Q O I j 7 U R M T i A J 5 g f P x I j r e a x f m y q 6 W I B 3 u d o l r 1 4 M m Q d 2 + h m 2 T D A O 8 u c r P g / h V V u k i Q R E r M 7 h s i V w y 5 X j A t s p H R y K 9 1 s a 5 x u T k u C j L V 0 + C d I H c w F S l D Z k C b d 9 A U O l m y A d C A d r 5 s 5 u Z / V v I s 6 e Z C s 8 m H F f z G 8 d o 5 t 5 e O v 6 e o + I 4 E 8 A 1 D m k D Y m 9 o S m g x 8 h g g w R W L p 0 / N w 6 N n Y 3 U u z h I o / f G 1 v e + 3 / / z z 0 v 4 C s F p g p s 8 q z M Y t c s e y j f G R U S p T 9 J J G C U A H E x Q a b E C v r x c q Z + J v c H Z A 5 0 X 7 M T g y 5 l l F Q v 8 / x B m Q i T A z N S V 0 a Q w u 0 n F Q l 4 V r n h g d F c f Y w j b C e R D m F L 8 P a g F S + B G E l Y / B 4 Z E b F 4 v G R G t g e O C g 8 s K + m W X D O J O G K m b g l H o Y m u 3 m q g d x n T P T 4 j r N A h L K D B G C i 1 v 5 3 u E s S g e o Q B h / f Y b m P 1 d B 7 g 4 P 2 X x O 8 c J + 2 f 5 G + u X f v S e j M Q V x A 8 h z R G t o z A 0 Q U 8 9 o i M 6 O e c Q K I + N z N p F 1 v r 0 J A s V C k / 7 0 x z d J Q i 0 3 2 x z R f Q Q k s w 2 t D H J 5 F Q i k n K A P H K 5 d C X k Q l y L O E z 8 m V B z Z C F V u 1 d A 7 D 6 g / y x v e K j + D c 9 l 1 H g D w m I a Z M W i t b Z s O 4 A 2 D q x z X a x b y / a Y C p A E M / k x q u B 5 Y + y f S + C W j Y W U V P f z z P 5 e O z A P f B w a 4 q N r G a W J i m i I O r + g f C I R Z K i I j H k W Q W M A u E y Q 9 7 W b P 8 u I c Z n X x d D E 6 k l z j h B V C s I 4 R v J J q Y g L w 4 N U v S C y 5 D g j H 6 q 3 6 p X c e L / l v i 9 v F 8 4 B R 8 u l y g H D E + P g Y S 9 g x G h 8 b F R I T K U o T v B 1 g N R T h D q R 1 w b O F n E I s B o 4 u t 8 i 2 6 O v u F B n p A O w H 5 f W a g d n C R G g I m d S 7 B f 0 g R G 1 i A v o 7 R x d S s c z C N f U j o Z X Y l 0 h L V i n L y 0 T L a B R N o k w D g e W T A 6 y J Z E h M Q J K E u n V 1 Q P S T z g Q Y h + E h 8 + v 3 p I N U L m p 4 X M z k I e J h 4 Y H g g e c a Z r l 5 J o A 6 6 q 3 S 7 w l v B H j k u j r a a c 3 a 9 d I Z 8 z B 7 T 4 n 1 k y 0 6 n j V 9 B O a D 9 E v X G 0 u g p 8 5 + m V V v Y 2 K 1 x P x U 2 v Z e 6 W g R 0 2 u f E 1 u 1 C z x b S J J Q l 0 Y y M 1 L R n h d B L 3 m w D Z h M R h g f N 6 7 C R d B N y 4 2 p B g L O W o t l Z x t C x c i R h A J A T G g i k g k Q v E U n 1 U x g X k K h a U 4 a T A t B + Q A k p n R s A L s y p V w D 1 m C X J j E B Z Z f u E 1 s z z D c T J B E U y n q V T T n M A i U a q M Y E Q Q 3 z d 6 R a 2 j 5 d e D z G a T 5 Y P s X M I M H 9 a a b P w H K B c U A K F K Q B l g M C E W M L d R N b E B y 2 k J b Y I l M B W + j 5 4 n 1 s g w z 0 9 g i P J Y 5 h k 8 C r C K c H j u H 0 U K q v 6 Q K l J p n A r M S B g 8 Z M m p T 1 6 U e p 5 D d u p 5 I P v Y 2 K P 3 o f e f / 8 A + S y 6 q t 0 L e v q R E a F E Q p 6 P i 3 t 6 S P b D F + G p t s c u K M 1 Y I p b q I G 6 H 5 Q q I D 0 l k 2 X r 9 d D b 0 0 V N z c s v N x f Z 1 T w 5 c + G J V E J I K P 6 t V K k 8 y w V c w H C j p 5 v 5 j v Q x J I K m q 5 I q y 8 O N g J Q x T C C j j A 7 X 9 / 6 F n H u e k Y 4 W g Q l 5 5 + G t P I Z L r 8 3 m s N L 3 X / + C l N W A 3 D q L e K 9 4 F / 7 j A 9 y P t / P d O K O L q G s l z T Q / n B O V b w l B e Y p s J D d 6 R y k 8 D L Z 0 A U M Z e V P Z x j x z 5 s L i E u l I G w k V S 5 M / L A A T H a 9 s p + 6 o k b / f i d H U x I S o x U o X 4 2 N s h x m s z a U F S E U z 9 y R K Q n i S 6 2 o D r H q X f O j t 0 k E y g g 2 r 6 e G C d 9 P 5 4 5 3 i + D 2 / e T P d f N 9 W i v L v o 8 U X Y p K h U J h / x y + q l E U u J 4 8 3 C K q i X T v V S Q Y I 6 r D z E a F J Z R t L C O p t G w u p 0 J U Y L I f V n A q l B t a M Q j J s t g F V S K 2 T 9 / X 3 U 0 V F I i s D i 5 U V u N i O 4 g E 3 Q n 4 l V J g l V H p G e S b Q G h t T 4 G s c G h p I y 4 m E 3 h R m x g 6 u f U g Q P Q k 4 + P g 3 a O 0 L j 0 t H G u A 5 N P u t l 6 W D R Q Y F N R q J r L j n 0 d E h q q 1 t S A r k l 3 R 9 h K y h X u k o G S e 8 e 0 R S Q C 6 g y 2 q M + b w 2 M v m M W W j p z S A m E N D k 5 C R p L S C s B R j L u S Y m A P P I k i I v L V v A G G T U O o 0 v E s S k b F 2 d C m Y z K z D J j U r s V x 7 d I + 3 p Q E W I I G Q Q p 5 z d j 4 B 6 b W 0 9 n T r + u m h I M z G + u O b T a K N + 8 m z E U p I z Y g J 0 C U o v P d 0 I + E T M j K s t A y i / F 7 v y I Y z y d N Q q S C g 8 n F y D m a n g o v k A J j l K V z I F C i X N E q T Z x F y h f v G / 8 V H t i t 3 Q J / 9 e 2 t N G v G i p e o + g v i z t w E B s w j a x 0 K Y t 2 4 X K h 3 y 8 E Z a 2 y I R B 0 / 9 n L K 9 Q 1 L 1 0 + d R x u o 5 + Y v m x d J Q b 6 K p 8 A B p e p k t W i S / D / x j O 7 E G p u 2 N N V C y S N T r G 9 p o k m a D y 2 S x R 8 T 4 j y K p D r m 0 b A M S r 7 k + Q K 5 h 1 F u g B x A 8 b N F U O J J q Y G K U q w Z s J 6 T Q x P r a Q o I x U M K 8 3 0 Z U J Q C N J E E j Z R + + F K B P n 1 P B 9 9 U m K V y T b d w h S g 6 5 Q Z a v G 4 G A f V b J N e G m s i O d x n F Z W R I S X F Y 4 h r J D 4 e o 8 z p 1 o U Y D i r U O O f 7 g W A i E B K Y l H m x K m s A E Q g Q 1 5 x D n l l 4 E h 4 m Y 2 P 4 L q Q R Z x r 4 H q R 4 5 c v o D h u O R A O H R M c M J U k Q 7 4 j y k C U 2 f 6 o / B W 5 k F M T Q q N w M 9 F i o b 2 Z b z x P 4 Z L k J i 2 B D 3 0 y i Z g Q i M Y 9 I r i v R U x g p C A m F K C u q Y o s 3 A q I G 8 z C b U H x a 6 7 J y Y C g v v L l v 6 M v / 9 2 X a N + B Q / T 8 C y / Q v / 3 7 v 0 t / W Y q B w Q H 6 m y 9 9 i f 7 7 i S e k M 0 S / 9 7 G P 0 Z E j R + i N N 1 6 n v / x 8 I v f 2 / 3 3 u c 2 I L 4 P u U O H / h v L R H 9 P D X v 7 6 E e G R o G b d e r 1 f 0 U M M L + 2 a A O J Q 7 D z Y U s N z k 1 X Q g F g 9 f B i A 1 U s X n 4 E 1 E d y Y 9 Q C o Z r e i P 6 l m o p 1 g k A M 1 n 4 B D x / f N T 5 P v K D 2 j + c w + L 1 + y 3 X q H w 7 U u 9 d K g 0 a F m 5 i o o K i 3 U 1 C 6 i 8 w Q B L x 1 B I q H z y o g Q o K s R n w O R z T 0 7 8 z L V U v u P H 3 6 S Z 6 W m 6 7 f a 3 0 R e / 8 H n m K A 5 h + M N V i T y x m R m U x B f T Z z / z G f r e 9 7 9 P v / P R j 4 o V s v / h K 1 8 R W d x j r I p 9 4 A P v Z 1 F r p 8 c e + z b d f P P N 1 N 7 e T l u 2 b K G 2 t j a x i B W A 7 0 E + W W t r K 9 1 9 9 1 3 0 5 J N P i c W t I H n e + c 7 7 a f P 1 m 8 X 7 A C 1 P 1 h x / V m 5 K C M 4 X m E 9 k l x s B a h j U l l x 0 r F U C T A H X l G 7 q T a a Y m O D J v I x w B X L + U i 1 S F w q H F j L d Z W C 8 p 6 c n + T m U C G a V j r f R z J K q G E c 8 e 7 M 5 o u i P C P V 3 M L 6 W Z k N W u m 1 1 U E g m d F J 6 o y / 3 z 2 J J + c b K a g c 5 7 B Y W n Z X 0 5 B M / Z A 4 y K F Z 1 H x k Z p d q a G l G 6 g N Z Q D z 7 4 A H M 0 H 9 3 C h A J v y 6 H D h 2 m W d V s Q C v 5 2 7 N g x 2 r T p O s E Z 6 p g T 7 d 2 7 l 5 q a m u j 8 + f N C N S u R l q C 5 5 5 6 7 x Q N x s 0 5 + + v R p q u H f O H v 2 L L 3 / / b 8 i l m + 8 6 a a b p C v j g e V / 6 t X l l R M W 3 x M J p 1 7 u B d e U 7 q q J y 0 E + b D U A o Q r c V 6 a A G o V G L S E e U 2 W Z u H W w h 9 w P f 5 4 c B 1 + g X m 8 T + d j m w d i B c F C Z 6 + I 5 A W J C G U i 6 b c 6 Q 2 I t s d y M g v Q p d c M 0 C j F J 0 L A I R B W y i E m F 4 b J z O j u F 3 c v / M D Z 0 S W s g 0 P g W C w A 1 l e k t v R Q k F g x g 6 f T 4 w N j Y i b I j l A u O H h e R q W R s p + c 0 7 p L O L g P f N 9 / B P B U O V x 3 4 5 g B M D Y 6 T F 4 A S T 5 D H M J F X M F 7 T Q k W 4 X r f J G R D 9 y l L D n A 2 m x T 1 A 9 P G z G M k A b M i m l m v C 6 y N J 4 5 N W G y k E t l B 5 K D R Y E S w e Q q O i C W / j h e 6 Q z S 2 G Z m y X X M / + V F W I C 4 A V F J y c 1 Y N O h / E S t Y p q F v K I g F r x O r L i Y H 6 T 1 x K F N O f g T m V 4 e P o c H h m y K K 4 V 8 e f k S y I T 1 Z A a 5 x i k b 8 P d 1 k o 0 l u R 6 c P / 6 u t L c 8 g L m i Z R c W 1 E Z 7 O a x W L 3 r E T 4 y L X h 1 C 1 c t A N U e h 4 A T b T O g h m e h C K / 0 h D 0 i L o F B u n o 0 p I v f p S w u S Z M S a R f J W C a h Y C P 4 i G x s P C g F I q I l o p A I C x v k I T x I Y r L K h i 3 P Y F 5 / h 6 1 n 8 7 O I W W e D 4 L r H l 7 4 I K A v c t s g D Q l x B u W V Q T Y 8 F s O F i w R e A Y 2 Q e 4 n i C r N P g N b P G d U H G Q f 5 c 4 n 9 i K 8 / x 9 o r S E t 1 B f U Q y I j H N s E R b A b 0 N V R V I r 7 g G O m 4 V 9 3 q J 0 P 1 s o e W 7 R Y 6 u J d J + d B r D k E O 6 7 v N w r 4 k T o 8 9 7 Y 1 J L o E V + R 6 H C V K W C W 4 N O Q T M f 7 8 6 N y y 0 j b h g J w s Q j 6 L h c g D b N W F Y h B X Q G q a U M x o Q i u B o L T 2 C L e I n L 5 M A F V f 8 P E F w 9 S d V 5 3 q 0 I X u u q s l q L z J r 8 j 5 W / K 0 D s v I Z t N N 2 3 d l 6 n w L 3 5 b O t I A q 7 K z j y X W h s o E b R f P 0 5 p 1 1 0 h H u Q G P k l h m B 3 Z U P q H p 5 U s F N I f P x D G h B o g J h J L K E 4 b B s f I P q o l P 0 8 s n j h j y p F N v + R 1 4 r y i r U P 1 t g S u a 3 a p Q X A r v p c a 9 K N 6 O 3 w A R 4 Z y 4 I 7 O / o X d e A u I t + C 7 5 + 5 d s + R 9 + S 3 0 e k K 8 F k M f X 7 y 6 k o m e / L / a 1 E H M X 0 P m 1 2 0 R W B X q I A H B k g F E h j S n C T A 2 9 0 c G 8 Z m e n h R S F p M W S P Q i 7 g P C R J g R n Q w 9 L K m R 4 I G A M 6 Y 5 z a K C C 1 C J I Z V w V N A D Y v t A G 8 P z C / J z x D P H 8 R X d i v g c c Q + L j f u S X 3 R K j L h N L 0 G Q T u h L K 6 j t B l m A v W a f 2 U a z 8 D o p W J C o d A e i m a e m K K Y A H A A + e 1 l T B x Y n W v / F E G o / y P Z l 5 + a J C l V p O m o 4 e 2 i 6 d F 1 k B m G g I M t o k e 9 E V O L k w a W P u V o p Z S / g 6 Y q L 7 T r Y A F z Y m I y S v q H W S V y t 0 u 8 V E R H + 8 K K u h V h 5 D 4 T G F 2 i 3 b s h K R x c I R K q u o E N K u o b S U i j + u U V d k t 9 P s o y 9 J B 9 m D W F 1 E 8 r y K a 2 H i A L H I h J 8 K M h E B + A y 8 u b G 4 l Q 5 0 F f F 5 c T o v 0 C G o O N m G v 0 f R m g + S 8 / w H y B r q o e C G n 1 D c s R i E k 4 k K E x n R b 2 z B o Y q K i p i z z I l t O h C D w Q O h H D 5 B G m I 0 E l w W b a m W S 1 A J z h b K q B t P K m A C Y y I r I Z d c K x G s + B W 6 P H 9 r V g o m Z c D G W 0 6 D n K n p S X r 2 9 e e p y l N J u 9 f t 4 n F l a e v 3 k f u R v y M r q 4 B A 9 P p d F P j g J / h x Z I + d 4 n l g + S H 0 y Y M c v f v P 3 k G X B x N e P x D G / T v u o 6 / 9 7 l d T a j F q o M 8 e F s o O R i 3 C h Z 4 v a B N U L E D W 2 T c p V r a b 7 A P f 5 G M 2 7 L 0 P U r y g R b z v + 9 / 7 D r W 0 r B B E 1 d H R S V u 2 b K b 9 + w 9 Q Q 0 M D 7 d m z h 7 Z t 2 0 Y b N 2 4 Q k x x B 4 d b W N W J 7 1 5 1 3 i s / r A Y M r F h 6 W j / k l S E m 6 Q h C U E p l L q G B O X O f 9 f d 3 U 0 J g Y I 6 C 0 7 S G y x L Q 9 i o H S d 1 C w 9 v e l o + U D T A I 2 Z i b p T p s / t o M m Z 5 c u u f n A 7 n f T v / z O P 0 p H 2 U d v V 4 c o G E U Q W W 4 B 3 f q h D R T S W A L H 5 X D R p U f P S E f G w F Q Z n L Y J Q p r w W a n Y n V g a N F 9 S S n v 0 r W 6 y + i / y j A 5 R p J 6 N U 2 s B x d 2 J N Z c g h U Z G R u j i x Q t 0 u a 2 D P B 4 P n T 5 9 h m p r a 2 l w c J A e e O A B I a F O n D j J D z l C B w 8 e F M f I n k g F 4 V J X u G v F x f F A i I a J K m L K F O B 6 6 L O d C 3 g r F z v b A n r E B L h n f i b t Z Q c I j s o q T z r Y 9 r F d S c Q E / O j Q j + n 3 H / 4 j 6 S h 7 g J c U D U f r m 1 p E 2 Y V M T L f 8 4 d s 0 i Q k I s s 1 0 r m c x 3 9 M I m C V o e o p M 8 2 3 N I W o o M 1 7 M I N v Q t a E s w S G y z u x l n b m M Y o X X U 9 y l v Y h Z t u 0 p A H Y H j F A M D l S 9 p Y r e I j L P l A i K r O V s o 6 + 3 i x q b F t U 4 L X V P C b m l V b o A 3 c y H L V T k X C Q g E B P S f 1 L l x i m B i b r 2 t 6 6 V j r T R / Z 2 E u q c G u g q F S 2 4 n f 8 0 f S G e M g e c D O w / r K q t T p H 5 y 5 F n 6 + M N / K B 1 p 4 9 b r b q b v f u p b 0 p E 5 Y H T Q a w + L B O Y L u r Q Q d 9 V S t O q X K V p + n y 4 x A b j Y 9 P m i M W A w J 4 i J h W S W S y D g h b M 7 c s O y q m v 0 x y m b g L A u c M R p g F U Z O Q s A k h e e v n R w + P x r 0 p 4 + 4 I V V A k w C L / S 9 c 0 4 / J / a d 0 8 b V t 4 j L O Z i I 4 N 1 T E x M Y w d 8 / + R X p S B / p S l 9 0 F X 6 J X 5 i f 2 f B I m 0 V W h A v q p n I B u E H T N U Z T A d + J T k G 5 Q D p L n C 5 X r r e N 2 q m u N C r S w W T A U 5 Y O 1 t S n 7 s 0 H u 0 y e z H o S t 2 D 4 n 8 g x k y A q 8 V 5 + y Z + B x g B H j W 9 q l A Y u H B G v u c l h E d i F t x V S t X c 0 4 X o 3 w g 3 r b p D 2 U g N L M s k A 8 1 E U e + c c u k 9 1 P j J P b 4 4 c o y f a f k A j 8 / l Z S 1 Y N u E 2 z n a Y E A s 1 V S Y X H s 7 S v R a D q N 6 W 9 Z J x 1 a 9 e X m U V t K V Z r l A 4 k p K v G N n i N J S o 0 B R A G 4 k l T P Y s N U 7 R Q O P R P w j G C e B L C I N i H d M P 2 1 c e / S I 9 9 b C s 9 8 4 V f E K 9 v f W w b / e z z 9 w h X P l R U b 0 n q 5 Y 8 + / q 7 f k f Z S A 0 v j y M u U S n S d N + g S 1 N d P f Y 1 a P e v o 8 Q v f o 4 e e f T c F o 9 q l y t C N 4 X R Q X z f O Z Q O I T 2 V z T J A O F A 7 l R k K h h k y J Y P k v s p 3 0 r H S 0 i J k 1 / 0 M V y 1 y f F 2 U J S m D i + + f 9 0 p E 5 Q E 1 8 + O P / K h 0 l 4 + x / H h f v Q b V t b a F + F y E Z c I z I i z 0 j J g b p d u q n / 0 E n n / 2 G 9 I 5 F h I P z 9 M 2 P X C f 2 / / C 9 x n a Y b f w e e u P E B e l I H 8 g q P z X g p P E 5 K 3 V P 5 t E T o Y B m p o Q / 4 h c 2 T G v 5 O j o 2 d I R K n K W 0 w X s t V R Y k 6 l L g N s f k 6 e n p p l c P 7 K e X X t x D E 5 N T N D Q 8 Q o N D w 3 T g w A E a G B i g s b F R 6 u 3 t p V O n T g t u 9 c r e v b R x 4 0 b x H W Y B h w Q c C V q q H 4 g 5 3 X o o T B B 8 V 7 Z V S Q D q Z H J 8 y 0 J B 7 6 8 u e Z E F 9 V h W w t q y K L K T s x z S g f r t + D w c O O k 2 1 l z b 0 E p b a j f S T 9 5 8 b m H s 4 K Y + 8 f V j V O x e l H i h s c N U E L k o H W k D 9 4 b F C D w K Z v G j L 7 1 P V 0 x E Q g H a f N + H a e u 6 7 f T y o R / S 8 F y y V 9 Q y v 5 Y s o R o a m p q j + 3 Z v X O h L o Q T W n D 7 U 5 R I E N R d K d C 6 + U t C c V W 6 7 m 7 p n u 8 X + P 9 7 6 N X r H y v u p u S Q R X 1 G 6 z T s 6 2 q m M R T Y i / i A c E F L / w C B 1 9 / b R 6 2 8 c 5 3 P 9 b F e M 0 e H D h 3 k 7 S s e P H x f f k S 4 S U i o 7 c g r Z A U h x y Q W w D p V Z I B h e V F w q k k E 7 O 9 q Y G S A 5 N i F 1 M r k + E A P U q 3 R x / s x J u m X H b d T x 2 A X h 0 c M L M Z / S g q V 9 G + L 1 H 5 b 2 j F G j K J E P 8 3 0 Y d W P 6 + B + u o 6 q + 9 w n b b P + H y 2 j y s 2 t o t X d R H b e N v Z O s c 4 l V K 1 9 9 8 5 L I b s H q l G r s b X e L 3 v p X A 3 T d 5 q / 0 v U Q v 9 / 2 c m o t b q K l k B d 3 b 8 g 5 x 3 g i 4 J a 1 p j 9 X g U P a R K T B Z t D h 4 J m 5 z f B e I K h f d i G B g p 6 p A N Q K q m W W J C 6 J C A F p e g R w B a U h V j A P u U U g k 3 i I 7 X W R n 8 H 2 J F l p p L J 4 G 9 P f 1 U k N j 6 q R a V M 6 u L 3 y O n N P J K i w g h w B Q w 4 T 1 b G X 8 2 / v x 3 c m z 4 o 8 + d Q 3 b f N r P o P G T 6 8 i v 6 o 1 f W O C i M 8 / 8 r d h v x w L m a 1 r 5 W y 1 i k Q i 5 9 u l q g C 5 B Z R t w X W a S V I v W u 8 i J 0 0 K m c S i R b Z 6 D T A k z f R n M A q o g 0 n 9 A M L 7 Z G b Z H H K L o r q q m V n Q P q v B W s c 0 0 J 0 r X p y b H x e J r y L R P h 6 C R 8 o P c Q z O l 8 x h f u c m l 0 t s X d T a T b 8 W i j S Q T u 8 w A v / G h t c J e U s L J c + x T f 6 6 v + o / 7 7 L T 2 s 6 3 S U Q L P / P M n a P O 6 h J a E z I c L w 1 c P E S m R G + r R A F y X K P y K a I k w C V r u z W x l S M h A w D i T k m o z y G Z N E r x f 6 N c N 6 Q O 1 0 F N R Q Y 3 N L S J V p 7 q m T h j + I B 5 I L R A X e j v A y 3 f x / F n p G 1 I D u Y d m + 1 B A + s q A N J J f S m K S A W Y g 4 z e / c U r a W 8 R 9 9 x u 3 f q 4 o W h r 7 + q V 7 d y 4 Q 0 4 U R + 1 V L T I A h Q V l 8 0 2 T p z W w N I j 2 g I 6 1 e v z + U 1 y f J l + z S k 1 D 3 c r U + V D 4 6 0 u o B x j r U 2 I a m x V z C V L C l 4 c A w u 7 I / C F y 5 M r 7 D 6 a a P P H q B S q s T i 0 Q D 1 T U p 1 F J + 5 i 6 n g 9 5 7 x 3 b 6 + T c + T X / 7 i V 8 S p + H b 6 J u 6 M t 4 7 s 9 B V + W x P f p 1 i 1 + 4 g 2 y N / g w A H R f 7 6 O / z u p b N b v c S + K A t Q N V L R A 1 o 7 a Z V e y V 1 h Z a D W R U 9 K Z a L y Q Z / H g 9 G y y Z a L K V b F s D r 7 l Q Q a S K L i F Q S G A D Y k E F R B S D u M D Z 6 P b I 9 1 t F 2 k 1 a 2 p V z G U n S R m M / S 7 u z q o R d H o c g E 8 8 P g H D 6 d e k B i I 2 8 p o Z v U P p a M E k B E y M G 2 9 q u w l L W h L K H i c G l Z R / J p t C J W z s t 1 N 1 H F O + i P R f z 3 6 C D 3 9 1 J P 0 / H M / o y 9 9 8 Q s 0 0 N 9 P P 3 j 8 e 3 R g / z 5 6 5 u m n 6 J W X X 6 L / / u H j 9 N S T K U q p N Q B i A o V j 4 E F M 2 Z 7 3 m E x Q d X I B l K h f a b i Y w c m u Z R A T G A e I S W w l W 1 R 2 b m i 5 o L U A Q k q n 3 E W T m A D + T b k A M 2 7 T z z l U E x O y z / a 2 u a 5 6 Y g K 0 C Q q 5 d J I h G f n y k x T 9 1 F e J G h f T V L z e S u E t 6 + 7 u Y m 5 Y Q c 8 9 9 6 w I 5 M L Y P 3 z 4 I H V 1 d V L r 2 n V 0 8 o S + m x y D h N i U i K p H I h T k z / p 5 Q s 6 z 1 M P E D A Q S 7 Z V T S 5 z 0 A L V I X b O U L e T C c 5 g u 0 O x E h i y F 9 b a e c m + i Z U A K o M o 2 H U D 1 h c f R C D O r f 0 A x Z 7 J 3 U Z 0 w j A D t 3 r b 0 P J d X E r o q n / W F H 4 q W U f H y S r J M j l H 0 v e b i E G Y B g r R b o u L h J p 5 v Y o t k R o e k N U K N g 0 S B A Y 6 S a H C 3 x F R I 4 G r z 8 m E l d r Q Y v p J A 9 y P E B s 0 A Y + a f 8 1 G p K m V K D d i c 6 T p y U i 0 y r g c 0 w C k q K h F V 2 o c 6 X T n L E 8 0 V t C U U I 3 b P L 1 P 0 n b 9 G s V v e m X V i A k B I M W J C Y f U D O X u w k / A P q 5 R g C P G C m 9 b t d g k V J R J m K c Z c D 1 I N x L j A B d I E v H y 5 q N Y F z H r M c o k Y S 3 u z w K o Y y K d L B a z t m y 7 G 0 k g U V g K d o 5 A 7 u L / d / Z Y j J k C X o A T A l d J M Z U k H I A q 1 P J E d E g k 7 S s g t Q X R 4 8 C 7 x 8 C 0 i N p N o x 5 U + W S k z J S D N R D s u j R c C m f 1 9 P a J d M B q R o F f c I B / D f d z f 2 y 1 a j C G O g 1 j Q A B / D L s t X l 1 g j o G A v x M z H D B A Y N l P y g U L A d I A i w v r G R a 9 e O q i q q q G h W U d e M 8 S z C c P A L i Z s h I 0 d R 4 p l 7 J c D Z F F g c W s t X g R i w 8 D C G y h f J N 6 H f V w b u B n 6 p A N Q 4 3 y z k 7 p B Y B l C u v E L U g / 9 2 P e 8 + B L f H x Z B X n y C k J 5 Q h + 6 8 4 + 1 U W r a 8 V S 2 u B M 5 0 T t O K e g 8 V u x b v S Q 0 w C M S 6 z H h l w T j S I R B 0 K Y K d K j t B 0 g F s 6 1 f e Q j a T G r o E 9 f Q L B 8 X 2 k S d e o B s 2 t d J f f + K D 4 h i Q 1 2 P C S h n Z g N 7 C b n C h w 1 2 K v 4 H w c K H K F C a l D Q W J 9 f R T T 9 G q l S 1 i k p S W l g q V M b H S X Y J I 8 I J N B p W i o L C A C W q O u r q 6 a O f O H e I 9 S m B l k H 3 7 X q V d N + 6 g S u / y G i / m A + P z V k K l S 1 V J T K h y f j b 4 V 1 T o O R z i Y u E y u f w 8 F d D o s 0 g a Z z O A n Z r o L J W + n X q Q 7 a Z 8 9 S H P B T S z z Z H u 8 8 b Z N v q V d 9 5 G 3 / 7 f l + i l w y f p o b t 2 U 1 l p k e D c 3 / 3 O Y 7 R h w 0 Z 6 7 c h h a r t 8 m f b u f V k Q 2 J 6 f v y C 2 W P r m 1 M m T 9 O P / / R H d e O N u 6 d v 1 E Y s n b C c 1 l D 2 p Q X J 4 o X s t G B / + g m t Z z D a P U 2 N D j S g Z g C o H T + E 0 E 8 X U 9 D T r 8 6 M 0 N D R M g 4 N D 1 N 3 d L b L i L 1 9 u F 0 T T 1 N g g + m K o g Y y E h o Y 6 O n P 6 X C I r o a T 4 6 i E q l q a T b R f p i Y + + n 4 o L C 8 n p r S J P W S E N + 6 w 0 5 b d R Y 3 U R q 3 N R K n B q X y / G y s Z a h 2 B V / F 2 p 7 m t 8 d I R K m E G Z B R i W l R + o 2 Z i k E m 8 F 1 7 g R N C V U M B S m l 4 + c p P t u 3 U 4 v H T p B P c N j d P f u z d R Q U y l U q 8 e / / 1 2 6 / / 5 3 0 Y s v / p w m J i b Y z h h j P b t y Y Y u B h L j H p P z 1 3 9 A v s l N C S 0 r B 0 w M C 0 g L e D 5 U v / c A u z y F + D + 7 D T C J p g K X x w V c P 0 e r V q 6 m 5 u T E j N c Y s 7 L 7 D V D T w B e k o g f m 6 T 4 v e D T K w n N C 3 t 6 + i q C r b Y 9 V 9 D 9 D u v / o i n b l 4 i e q L / e S L 1 t P a a z Z I f 1 2 K q Z 5 O + t m v v Y f m J c e B j S X 5 / T / a T 2 5 P u S C u E p W X E P a i v G o g 7 E v Y S F C R o Q G A c W E 5 I j B S O H v g t k d b Z T S p r K x K b z W Q 3 i k 7 X R y 5 u j M h U k F X 5 f v n x 3 5 E t 9 x w L V W U l d B j z + y h v / q D X x X n t f D z F 5 6 n u + + 5 d 2 G b C U A 2 W u 2 d 9 d K U l k N Q c u a A W e C 7 0 c V p b t 5 P u 3 b c w K p M 9 n V 8 5 / S L V D C s 3 b Y r 5 H m Q / N U f E d L k W 1 t b k o h J h n 0 z S x 5 F V f v O d 3 2 F 1 t 7 w a 9 J R A r 7 B P v r h n d u k o 6 W 4 4 d + + T 6 u 3 7 0 h S B d X t 0 c y g r 6 d L p E G Z k e r I U E d e 4 t G e A p p T Z Z m / 1 a B L U O h s e q 6 9 h 1 z M h V Y 3 1 y 3 Y I r m E S 4 O g w k w f U A n V g E 0 V C m R G U J A 6 a B q S j k q C r I 3 R k R H a v / 9 V e u 9 7 H 8 h I n T G C U S o O g I D n L E / s / 7 4 n 2 d 5 b A D 8 i 1 4 N L x 3 D n u / 6 B i e r X p S O i R 6 + t Y 7 r U H i O b 0 0 V 3 / + R V J p 6 l D o j Z 2 R l W e U t F 4 V 5 N S Z S G B v q p 1 m B p U B n o W I s + g Z B a W A Y U H l F o B Z P j Y 1 T O d u n I 0 J D I n g f H R M y q b d R G X Z N v b Z V P l 0 p A Q N e t X U F r V z b k h Z g A r b i D F j E B e u f N A I s m T 7 K q m g 4 Q J 8 M K i 9 d f v 4 m m p p a W u u c L f p 6 I h g C d q H j S 0 W f / T N r j P 4 s Y n j 7 D g e S r K l + s t k U 5 + W v d T r o 8 U b K k 8 Q m K C H u n b H S i 3 0 n 7 2 t 1 i q c 2 g h v 8 D L a k T h Z S J h p a o k 0 J A H R 7 D g o I i a l m 5 e o k E a / K k z t q 4 2 p E f S j G J Z P m U U A X 1 w E I j Y 1 R W p R d b k V F f X 0 v n z p 0 X N s R V C d W A w T k B Q g K i b O e k Q s 9 s A b 1 8 L i L a c I 3 4 r D Q b t N J E s I D V M S e d H n Q s t O e 6 O O K g s b n E 2 k t Y g + k A E x Z a H 6 u H B S 2 R s a S M X m 8 8 E J i c U e F 8 a w s n A V 2 C 6 j 9 3 k N 7 8 6 c P 0 P 3 / z i 3 R u 7 w + k s 7 m H e p p q 2 V U y l j O l 0 5 V Q M u D x 6 + 8 f 0 C U o e A 5 P H D 8 h + m i c 5 F d 7 e 4 d o Q 5 0 N A q x Y p + 1 k k G F N k e j u M L E M a r k 7 S r e u s 5 P b n v 7 1 D s z Y 6 H C X V H H M h A S H E o g Q T V P 2 t b s E A R o B J G f E Q N 8 K 0 L 5 D f v j d J 1 6 m r e / 8 P Z o Z 6 a Y 9 D 3 + M / D P j 0 h 8 T g J c M M R 0 l 5 E 5 H s G e U M N M B C V 4 i A J x M r Z Q Y E V W m g N s 4 E 8 C T t X H j N X T h w g X R o F 8 J j M f B V w 9 T T W 0 t 1 d X X U U W 5 R 9 h 0 R 4 8 e p b 4 + 4 / S d Q N V v S X v J C J f c I r Z 2 d w H t / N O / E v t J 4 J n o u C 1 5 n C y O Y h q d d 9 G U 3 y o k S d k d 7 5 f + k o z y 1 v X k 9 T i o b d y e c d q P P 2 J l V d B B b / J r X 1 v i d 2 V A R c T K g k Y o c W f / W e c T m n G o c M g v V I X y + j U U m B 6 l y p Y N 5 G 2 4 h g r K E v o 1 4 k + + W R + d P 3 + O 9 u x 5 g S b G x 6 m j v Z 2 5 c Z s g j B / 9 z 9 N 0 w 4 6 d z K V P 0 o X z 5 4 V 7 H Q Y 9 J h d K P B 7 5 z / + g M 6 d P i d y 3 F / n z r E j T f 3 3 z E R H r + P L f / y 0 F Q x G 6 c P E S r V + / b o F r w Y w D x 0 N j x 7 h k P 2 F 5 F p d L j k O Z 6 3 q 0 A H 4 b p E 2 6 g M 7 v 9 V b Q 5 N Q U 3 / 9 F q q q q F H Y C z i P z Y p j v 8 7 r r r h W r j y D w j f c 2 N j b S c Z Z a c C 8 X F 2 t 3 O I o W b B A l D Y 6 5 p T 3 g Q 2 X 3 k b / 2 k 9 I R 2 y + b t 1 P d j t 3 U t e d Z i k l N W W x e F z n v Y e L W m K u V d / + M x m L N Q n q g K 1 D B D e + g U P d 5 C v c t 7 W B U 2 t h C v / j s I c H Q o O Z N K g g h X c y H o Q p q e 2 f n Q h a q K k J b A + m E C n B 6 d E 2 8 d V 3 n u l 6 + 1 5 7 8 M t 3 w 3 j 8 m r C d 0 6 P G / p p 3 v + z Q T Q G L y P v v T n 4 h J c Z o J p m X F C j G J u z o 7 R S k H J h E y k x / 6 h V + k / / j 6 v 4 u J h V j V x M Q 4 7 d 5 9 s / A Y I R v 6 z J n T 9 F u / / R F 6 + q k n B B F i s v X 2 9 N C t t 9 0 u y k K m p 6 f p D z 7 x R 0 I 6 y d M P a U g o o w d R I e g b C s x R a U n 6 X j 4 A b d C W s z 4 T 7 n l s b J w O H j x M K 1 c 2 i z j V q 6 8 e o p 0 7 b 6 D y 8 u T s b d z j w Y O H a N O m T Y I I j W C f O y q 2 k S I D j x 4 j z r Z R z G K j k w M u 6 j / / I 5 o 6 g J j f 4 v 1 X 3 P U s u W o S 0 k 2 N y G g f 2 a Z 6 a H W J j 0 q r y p l o t 1 A f 2 n A F L V T s j N P G 2 j A d 6 3 W K M c 8 m w E t u X R U U P f H 1 8 P J l d 9 Z / N z 8 g + v 9 1 7 v 5 j 4 q 9 j e g 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 N a m e = " O t h e r   C e l l   M a t e r i a l s "   G u i d = " 6 9 0 b 5 f 0 1 - 3 e f 0 - 4 b 8 b - a 9 8 1 - 5 a 0 5 3 5 a b 9 f 0 c "   R e v = " 9 "   R e v G u i d = " 6 4 5 0 3 8 f 7 - 6 c 9 c - 4 9 c a - a 7 2 7 - 3 a 1 c e 4 a 8 6 4 9 1 " 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 M o d e l Q u e r y N a m e = " ' O t h e r ' [ L a t i t u d e ] " & g t ; & l t ; T a b l e   M o d e l N a m e = " O t h e r "   N a m e I n S o u r c e = " O t h e r "   V i s i b l e = " t r u e "   L a s t R e f r e s h = " 0 0 0 1 - 0 1 - 0 1 T 0 0 : 0 0 : 0 0 "   / & g t ; & l t ; / G e o C o l u m n & g t ; & l t ; G e o C o l u m n   N a m e = " L o n g i t u d e "   V i s i b l e = " t r u e "   D a t a T y p e = " D o u b l e "   M o d e l Q u e r y N a m e = " ' O t h e r ' [ L o n g i t u d e ] " & g t ; & l t ; T a b l e   M o d e l N a m e = " O t h e r "   N a m e I n S o u r c e = " O t h e r "   V i s i b l e = " t r u e "   L a s t R e f r e s h = " 0 0 0 1 - 0 1 - 0 1 T 0 0 : 0 0 : 0 0 "   / & g t ; & l t ; / G e o C o l u m n & g t ; & l t ; / G e o C o l u m n s & g t ; & l t ; L a t i t u d e   N a m e = " L a t i t u d e "   V i s i b l e = " t r u e "   D a t a T y p e = " D o u b l e "   M o d e l Q u e r y N a m e = " ' O t h e r ' [ L a t i t u d e ] " & g t ; & l t ; T a b l e   M o d e l N a m e = " O t h e r "   N a m e I n S o u r c e = " O t h e r "   V i s i b l e = " t r u e "   L a s t R e f r e s h = " 0 0 0 1 - 0 1 - 0 1 T 0 0 : 0 0 : 0 0 "   / & g t ; & l t ; / L a t i t u d e & g t ; & l t ; L o n g i t u d e   N a m e = " L o n g i t u d e "   V i s i b l e = " t r u e "   D a t a T y p e = " D o u b l e "   M o d e l Q u e r y N a m e = " ' O t h e r ' [ L o n g i t u d e ] " & g t ; & l t ; T a b l e   M o d e l N a m e = " O t h e r "   N a m e I n S o u r c e = " O t h e r "   V i s i b l e = " t r u e "   L a s t R e f r e s h = " 0 0 0 1 - 0 1 - 0 1 T 0 0 : 0 0 : 0 0 "   / & g t ; & l t ; / L o n g i t u d e & g t ; & l t ; I s X Y C o o r d s & g t ; f a l s e & l t ; / I s X Y C o o r d s & g t ; & l t ; / L a t L o n g & g t ; & l t ; M e a s u r e s & g t ; & l t ; M e a s u r e   N a m e = " P r o d u c t "   V i s i b l e = " t r u e "   D a t a T y p e = " S t r i n g "   M o d e l Q u e r y N a m e = " ' O t h e r ' [ P r o d u c t ] " & g t ; & l t ; T a b l e   M o d e l N a m e = " O t h e r "   N a m e I n S o u r c e = " O t h e r "   V i s i b l e = " t r u e "   L a s t R e f r e s h = " 0 0 0 1 - 0 1 - 0 1 T 0 0 : 0 0 : 0 0 "   / & g t ; & l t ; / M e a s u r e & g t ; & l t ; / M e a s u r e s & g t ; & l t ; M e a s u r e A F s & g t ; & l t ; A g g r e g a t i o n F u n c t i o n & g t ; C o u n t & l t ; / A g g r e g a t i o n F u n c t i o n & g t ; & l t ; / M e a s u r e A F s & g t ; & l t ; C a t e g o r y   N a m e = " P r o d u c t "   V i s i b l e = " t r u e "   D a t a T y p e = " S t r i n g "   M o d e l Q u e r y N a m e = " ' O t h e r ' [ P r o d u c t ] " & g t ; & l t ; T a b l e   M o d e l N a m e = " O t h e r "   N a m e I n S o u r c e = " O t h e r "   V i s i b l e = " t r u e "   L a s t R e f r e s h = " 0 0 0 1 - 0 1 - 0 1 T 0 0 : 0 0 : 0 0 "   / & g t ; & l t ; / C a t e g o r y & g t ; & l t ; C o l o r A F & g t ; N o n e & l t ; / C o l o r A F & g t ; & l t ; C h o s e n F i e l d s   / & g t ; & l t ; C h u n k B y & g t ; N o n e & l t ; / C h u n k B y & g t ; & l t ; C h o s e n G e o M a p p i n g s & g t ; & l t ; G e o M a p p i n g T y p e & g t ; L o n g i t u d e & l t ; / G e o M a p p i n g T y p e & g t ; & l t ; G e o M a p p i n g T y p e & g t ; L a t i t u d e & l t ; / G e o M a p p i n g T y p e & g t ; & l t ; / C h o s e n G e o M a p p i n g s & g t ; & l t ; F i l t e r & g t ; & l t ; F C s   / & g t ; & l t ; / F i l t e r & g t ; & l t ; / G e o F i e l d W e l l D e f i n i t i o n & g t ; & l t ; P r o p e r t i e s   / & g t ; & l t ; C h a r t V i s u a l i z a t i o n s   / & g t ; & l t ; T T s & g t ; & l t ; T T   A F = " N o n e " & g t ; & l t ; M e a s u r e   N a m e = " C o m p a n y "   V i s i b l e = " t r u e "   D a t a T y p e = " S t r i n g "   M o d e l Q u e r y N a m e = " ' O t h e r ' [ C o m p a n y ] " & g t ; & l t ; T a b l e   M o d e l N a m e = " O t h e r "   N a m e I n S o u r c e = " O t h e r "   V i s i b l e = " t r u e "   L a s t R e f r e s h = " 0 0 0 1 - 0 1 - 0 1 T 0 0 : 0 0 : 0 0 "   / & g t ; & l t ; / M e a s u r e & g t ; & l t ; / T T & g t ; & l t ; T T   A F = " N o n e " & g t ; & l t ; M e a s u r e   N a m e = " S t a t u s "   V i s i b l e = " t r u e "   D a t a T y p e = " S t r i n g "   M o d e l Q u e r y N a m e = " ' O t h e r ' [ S t a t u s ] " & g t ; & l t ; T a b l e   M o d e l N a m e = " O t h e r "   N a m e I n S o u r c e = " O t h e r "   V i s i b l e = " t r u e "   L a s t R e f r e s h = " 0 0 0 1 - 0 1 - 0 1 T 0 0 : 0 0 : 0 0 "   / & g t ; & l t ; / M e a s u r e & g t ; & l t ; / T T & g t ; & l t ; T T   A F = " N o n e " & g t ; & l t ; M e a s u r e   N a m e = " F a c i l i t y   N a m e "   V i s i b l e = " t r u e "   D a t a T y p e = " S t r i n g "   M o d e l Q u e r y N a m e = " ' O t h e r ' [ F a c i l i t y   N a m e ] " & g t ; & l t ; T a b l e   M o d e l N a m e = " O t h e r "   N a m e I n S o u r c e = " O t h e r "   V i s i b l e = " t r u e "   L a s t R e f r e s h = " 0 0 0 1 - 0 1 - 0 1 T 0 0 : 0 0 : 0 0 "   / & g t ; & l t ; / M e a s u r e & g t ; & l t ; / T T & g t ; & l t ; T T   A F = " N o n e " & g t ; & l t ; M e a s u r e   N a m e = " P r o d u c t "   V i s i b l e = " t r u e "   D a t a T y p e = " S t r i n g "   M o d e l Q u e r y N a m e = " ' O t h e r ' [ P r o d u c t ] " & g t ; & l t ; T a b l e   M o d e l N a m e = " O t h e r "   N a m e I n S o u r c e = " O t h e r "   V i s i b l e = " t r u e "   L a s t R e f r e s h = " 0 0 0 1 - 0 1 - 0 1 T 0 0 : 0 0 : 0 0 "   / & g t ; & l t ; / M e a s u r e & g t ; & l t ; / T T & g t ; & l t ; T T   A F = " S u m " & g t ; & l t ; M e a s u r e   N a m e = " P r o d u c t i o n   C a p a c i t y "   V i s i b l e = " t r u e "   D a t a T y p e = " D o u b l e "   M o d e l Q u e r y N a m e = " ' O t h e r ' [ P r o d u c t i o n   C a p a c i t y ] " & g t ; & l t ; T a b l e   M o d e l N a m e = " O t h e r "   N a m e I n S o u r c e = " O t h e r "   V i s i b l e = " t r u e "   L a s t R e f r e s h = " 0 0 0 1 - 0 1 - 0 1 T 0 0 : 0 0 : 0 0 "   / & g t ; & l t ; / M e a s u r e & g t ; & l t ; / T T & g t ; & l t ; T T   A F = " N o n e " & g t ; & l t ; M e a s u r e   N a m e = " P r o d u c t i o n   U n i t s "   V i s i b l e = " t r u e "   D a t a T y p e = " S t r i n g "   M o d e l Q u e r y N a m e = " ' O t h e r ' [ P r o d u c t i o n   U n i t s ] " & g t ; & l t ; T a b l e   M o d e l N a m e = " O t h e r "   N a m e I n S o u r c e = " O t h e r " 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0 & l t ; / X & g t ; & l t ; Y & g t ; 3 1 1 & l t ; / Y & g t ; & l t ; D i s t a n c e T o N e a r e s t C o r n e r X & g t ; 0 & l t ; / D i s t a n c e T o N e a r e s t C o r n e r X & g t ; & l t ; D i s t a n c e T o N e a r e s t C o r n e r Y & g t ; 0 & l t ; / D i s t a n c e T o N e a r e s t C o r n e r Y & g t ; & l t ; Z O r d e r & g t ; 0 & l t ; / Z O r d e r & g t ; & l t ; W i d t h & g t ; 1 7 2 & l t ; / W i d t h & g t ; & l t ; H e i g h t & g t ; 2 4 8 & l t ; / H e i g h t & g t ; & l t ; A c t u a l W i d t h & g t ; 1 7 2 & l t ; / A c t u a l W i d t h & g t ; & l t ; A c t u a l H e i g h t & g t ; 2 4 8 & 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6 9 0 b 5 f 0 1 - 3 e f 0 - 4 b 8 b - a 9 8 1 - 5 a 0 5 3 5 a b 9 f 0 c & l t ; / L a y e r I d & g t ; & l t ; R a w H e a t M a p M i n & g t ; 0 & l t ; / R a w H e a t M a p M i n & g t ; & l t ; R a w H e a t M a p M a x & g t ; 0 & l t ; / R a w H e a t M a p M a x & g t ; & l t ; M i n i m u m & g t ; 1 & l t ; / M i n i m u m & g t ; & l t ; M a x i m u m & g t ; 1 & l t ; / M a x i m u m & g t ; & l t ; / L e g e n d & g t ; & l t ; D o c k & g t ; B o t t o m L e f t & l t ; / D o c k & g t ; & l t ; / D e c o r a t o r & g t ; & l t ; / D e c o r a t o r s & g t ; & l t ; / S e r i a l i z e d L a y e r M a n a g e r & g t ; < / L a y e r s C o n t e n t > < / S c e n e > < S c e n e   N a m e = " C e l l s   a n d   E l e c t r o d e s "   C u s t o m M a p G u i d = " 0 0 0 0 0 0 0 0 - 0 0 0 0 - 0 0 0 0 - 0 0 0 0 - 0 0 0 0 0 0 0 0 0 0 0 0 "   C u s t o m M a p I d = " 0 0 0 0 0 0 0 0 - 0 0 0 0 - 0 0 0 0 - 0 0 0 0 - 0 0 0 0 0 0 0 0 0 0 0 0 "   S c e n e I d = " 6 3 2 6 9 e e 8 - d 4 f c - 4 b f 7 - 9 3 c 2 - d a 5 2 f 5 0 7 7 f 7 3 " > < T r a n s i t i o n > M o v e T o < / T r a n s i t i o n > < E f f e c t > S t a t i o n < / E f f e c t > < T h e m e > B i n g R o a d < / T h e m e > < T h e m e W i t h L a b e l > f a l s e < / T h e m e W i t h L a b e l > < F l a t M o d e E n a b l e d > t r u e < / F l a t M o d e E n a b l e d > < D u r a t i o n > 1 0 0 0 0 0 0 0 0 < / D u r a t i o n > < T r a n s i t i o n D u r a t i o n > 3 0 0 0 0 0 0 0 < / T r a n s i t i o n D u r a t i o n > < S p e e d > 0 . 5 < / S p e e d > < F r a m e > < C a m e r a > < L a t i t u d e > 3 8 . 9 2 3 2 0 1 7 4 8 9 8 9 3 9 2 < / L a t i t u d e > < L o n g i t u d e > - 9 7 . 0 9 4 6 2 0 2 4 4 1 7 6 2 8 4 < / L o n g i t u d e > < R o t a t i o n > 0 < / R o t a t i o n > < P i v o t A n g l e > 0 < / P i v o t A n g l e > < D i s t a n c e > 0 . 8 9 8 9 9 1 2 8 7 0 5 7 1 6 5 4 7 < / D i s t a n c e > < / C a m e r a > < I m a g e > i V B O R w 0 K G g o A A A A N S U h E U g A A A N Q A A A B 1 C A Y A A A A 2 n s 9 T A A A A A X N S R 0 I A r s 4 c 6 Q A A A A R n Q U 1 B A A C x j w v 8 Y Q U A A A A J c E h Z c w A A A x c A A A M X A c K b B N U A A D q E S U R B V H h e 7 Z 0 H m G R X d e d P 5 c 6 5 e z p P T 0 7 S j C Q k j b J G A R k Q A g z C a 4 w N a x n s 5 b M 3 G B G M v T b I 4 F 3 b g L H 3 Y 2 3 2 s w w Y F h y k J Q i Q E C i P R p q R N I o z m t D T 0 z l X V 1 d 1 q N C V 9 v z v e 7 f r 1 e v 3 q l 6 F n q 7 u 0 U + q b 1 7 F f v X q n n v C P e d c 2 4 N H 5 5 K U A R v f D m 6 O U J U n S Y + d L V M e V N n d E q V h v 5 M u 7 4 j Q s c E y 2 t 4 c p b m Q X b x p z 6 Y o R e M 2 6 v M 6 a T c f S 0 Y D D h q b c 9 C V n U t k w 4 f n i H d 6 i h q b m v m 9 e b z Z g G G / g 7 r q 4 u q 9 C 0 M s G i W n y y W O j / R 7 K B S 1 k Z 2 / z q 0 7 w p T k X + P x 3 v T r f P v O s H p k z o x 3 W l y X Y j A f s V O 1 J 6 H e s 8 7 x Y T f N 4 v f P w G 3 8 H b U / X Z Q v f T R h o 9 d G X f S 2 r i W a m n e Q 2 5 G k l u o E R f g 5 j 0 N 9 Y Z 6 8 O O S m q 7 q X 1 H s K y W S C z y F 1 n r N B G 8 W T d q o v j 5 M j 8 + m n 4 V 1 w 8 G 9 H 1 F W f G j 9 Z B Q r s a I r S B H 9 R X G g 9 N W V 8 c v x v p T s p f g R 8 O C 5 K S 3 X q j 7 w x 7 q Y k / 7 e X B c v J H 5 H g 3 8 q e w 4 n r i c V i 5 H Q 6 1 X v r n 1 E W 6 t N T L G B 8 I V u q 4 j T J 1 0 / L w e 4 I V Z e Z / 0 x a Y Y o n b e S w Z f 1 J D Q m z Y J e 5 k u Q L 2 q m h I n e B e n 3 M T V M L y n v x G R I M 0 r j 6 c Z i E O z U T G C a Q O R 5 X p y a c d L C H J 1 n 1 8 V z A u P Q u 2 m l L Q 0 x 9 J B 2 c C 8 Y d x u p S J E w O p 4 t O T J T T g Y 5 0 Q c N E 3 1 6 T O r d 8 s D S s e 7 0 u M a t A S + m Z C 9 s p w L c g / x g 4 6 T H W Q L U s 6 V o u b V u i / W 2 K M I F C h A l I Y V p a i o h / 1 x s J n l H O z z h p i S 8 T N F Q f H 9 e W J 4 S G u p S v 0 0 4 e d B 5 n 6 l p j o J r N / P N z c 8 v C t B i x 0 f P 9 b j r G s 3 K / L 3 3 C w d 9 K 6 H 4 + D M L X x x R N O c G D 6 e S k S 8 z o W m H I h W n + v J u 3 h e k K t j 5 u 2 Z 7 6 b a Q w g V o e 1 F o w r j A Z d x R g J e B 8 M Y k s G E z 4 o I I n i T L 1 e k Y i E X I 4 H O Q K v M p T v A K E G j R W F C Z M w P K V w + y 1 u J Q + f 2 h V d 5 z V N n 7 0 0 Y C T z k y 5 l 3 8 8 C F i h 6 G d s i c v F m k 9 e j X X G 1 s Y Y u f j q 2 6 F N + D p i Y p q c V 3 6 O R h a u S C x 1 c U N 8 X M + P G V F d U 7 P 8 v k q e 8 K 5 g s + k g m z j 6 2 T r J m u u 5 A Q 9 b D 6 m f v L 4 8 S c 2 V y u c 2 s 2 Z s 4 9 l 5 1 6 a Y e G 0 + H N o e p q f 7 y u i J c 2 U 8 y R p / R u + 0 I s B a n P a k M L v x U 8 a M v 2 Z G N t f H 2 D p K C o E 2 A l r X r Q p U R W U V n T 9 3 l r Z v 3 0 5 n p 5 R J 5 0 k + X 1 h R m L i A l z X + 9 N S k O M 4 V 4 z M w Y I n 9 o X 0 a X w h o x / I C C x t U J j 8 q Z i F 5 O Q t x d f w s o A s 8 6 z Z V x i m o E 2 Y A P 8 r n 9 a r 3 1 g 9 2 V t G Y C H B t r m U z J 8 G T 0 c 7 m 2 P L E A c G A H 6 E l E F r 5 / W H 6 g u Y q R Q A x i W E 2 N g I a 7 4 Y t E e G b S B w 8 k N t q l V k Z Z h n M n R o 2 2 3 e w L 5 w P D j 7 F q 9 k 8 h U n / 8 o g y O P X 4 T D Q t v v u x Q U 9 e J h + o Z z P T z O T T A u 2 0 d f t O t m 4 U / x 8 o l s E S l f O 1 O 3 z C R 4 F Z X 9 7 + q G W B A i c m X M L G N w L C h Q E C t Q t z 4 5 z X S d M L N h p h / 8 D 4 J 8 5 O H c / K M D P x Y 1 e w W W B E Q 1 M j 2 8 X r 0 f R L f R 8 E f c 5 M O 2 l 7 U 2 p A 3 L A 1 / T u 9 N u Z R j 1 a C g A Y E B v 9 K Y v w z T b M / k w u v j 7 u W T X g 9 O N t s A Q d Q w 7 6 e f j L Q M y 4 m 3 n Q w Z n A d c g k K F E K Z x 0 0 H W I i 0 X M L m 9 l W 7 6 i g W X R K T X j 7 k / K 6 p B X M T D k I V 5 x s k H X Y x N A g i L P m a E F Z A t M b t 8 V A / q 3 H Y x / m Q 6 8 A r B n G N Y 4 H r h W v X P 5 M y h 2 T U T 4 L r q g e z L S a w l 9 j v 0 T 8 N i w G a K x d a q + N s F d j I Z S A Q + A X N z E 4 9 V 7 L Z a Y S d N S K o L V s 5 K V / D w q S d E A p l N q i M U 0 R Q j X C w H + 6 O z 9 D w 0 A B r q 9 T 5 J q M h 2 r F 7 H y W h Z v N g V U Y S / A L Y r C n R M x g N R W Y L q 3 E x K v N A 6 6 8 U C y w x v D J q b P a Y 0 V E X T b t S 8 E s x 0 G 7 b G R a O P X w p L f F 4 n D V 4 g q 7 k S U v / D e r Y P 8 q V F h b A 7 v q 4 q d l o F V g T R q F + x b S N 8 v P q A 0 V m j v 0 2 O Q S C b L X C O g r x x I J J A m j 9 R 0 z 2 t X X 1 1 N X d I y Z j S T g U E t r J d q E 0 l B X g b y E Y I Z 3 E T D O P P v J U C J 6 y M g o F g 7 S 4 s K A + Y g 1 t G L d Y Y E B d r g v L Z g K z O m z 6 F 9 i P O D r o F j 4 j N A V M X l w + / L 7 S a V 4 v I E i h B S 5 B L l r T y D T M B M x N B F 4 A g i w I c M w E E V J X P w c n Y M C u v Z d Q c H G R R l h b m b 3 G K q s i U F C z M A 2 t r G X A Z i 8 m 5 R U V I i x t x E e + O 0 F v / / q I e m 9 1 Q C D F C v q Q f 5 R P G S H z / S y E C T a R Z V R K c s u 2 M M 3 r I m e Z 7 H y E 0 E 9 N O v N V 2 k V B L p O A y s S 0 W N T t n 7 E m J B C M X A U K w A 8 D b n 4 r x t + O 5 p g I b A E z / x 9 U V F Z S J 2 u r + o Z G 9 Z H 8 W B W B A l s b Y l S V Y T F S o l 8 v s c p k h o u N U P L Q 4 H n 1 n s K X H 5 u l M 5 N L L M A J O v i V I f X R w o C p q P + G W E + y A k w L L Q h f P 9 l b R u U Q J P 5 / W u e r 4 u 9 A 0 z 9 1 z j w 4 A W 3 / X L + H J u b s I l K 4 Z 1 M s b c K F c J 2 c c F H A o t A X A / i B N X w u V 2 4 r F / d x T l p e G 3 P R H J t k S o Q 4 B T Q 2 1 r O 0 P M 9 C h s w W L I S b o R X i V 9 n k R k K C 0 / z l R W W W t e G q X d n z L C i B o B L K 9 b H p t 6 D O r n L N R P o D W D n P F c y + 4 y Z r U 5 L u z V t p a m J c v U c U Y E E q N v g u c T Z v t f S q a x v Z q K q q V o 9 S y C B E d 3 2 M N u l m U w g T r i W e k 2 g 1 M R Z m E Z 2 7 b k u E W m t W f l d M X C 8 M u Z V I Y v o p r y o 4 7 6 t Z a 8 z N z Y r 7 e o s K C / 5 n v S 6 x z q l F G y m E C / F 0 n 0 c E R f C 4 2 S I w 0 p i 0 3 L Q t I k z n S 1 r z W w b I B U y u x 0 f c x R c o L K L d w r Y z B s e J S T c 9 w b P u y z x T D L F / g C 8 M K w U z p U u N + C D C l S v I E U Q a i c T s E 1 p a 2 2 h 8 d F g c f + n d j W K d B H z 8 q p W L i 7 m A v z f P g x e D w K m L i G 1 v i Y m Q d T Y m J s b U o 5 X A p 8 P i K A a S B N 8 Z D M 5 q I o E a k 6 + 1 J m 4 a h c O C P B Y / D 2 5 e E u F 1 b b a C W R S s 2 N j t x h M g J k a c A c L l S F k z A k I U 4 + + P t a Z N 1 c b f E f m P w 7 M r J z O Z I V E M k C I F k J + q B e P 5 i O q 7 F V 2 g M M i m 2 Q l 8 9 r y H r u u J i B m z y p 0 Q K h 2 r 6 A F W i 2 G W Z k h 0 v j 9 m H V 9 Y Z B p I h j O Y j W 0 d X d T X e 0 Y c P 3 d v N x 3 7 V D d 9 7 O Y 2 c T 9 f c N b V P C h 3 s v C s g H 9 v K y b G 4 v y c e m R M H X / + c / 2 p I A Q W Y Q E m q 2 z A L E J K k X f B L l K J s I R h F B g 6 z L 9 R P h N a L k i t U V d X r x z o w G I y k m K x c K 3 N / 4 R G k i C 4 g I X v T Z r n 9 S A a u k U z J j D G o N H b 1 Y V r I z B O c 0 F a H / B 3 t c D f k 8 a C p e T Y f E A i L E K 6 i L x I c G F g Z 8 L Z 9 A Y d d L A r w s 4 3 a y v d L J + N A Z 6 J e j S m D y I 5 j R k C I E p W w o W Z i a 0 S C Y d F V N K M U 1 M u 4 Q s d Y r N F n n q f 1 0 H b m l I D B J k S f b 4 y F n A b b W V T D i k 8 A A P p K d Z w m N n x S A N r r n 1 s W u n B 6 y B o M I s Q C d O a k 8 W i l 2 f z H X x u 8 z y B V F f X q I + m g 3 O E z 6 g N G m A y u W 6 L 4 k M h w A U / a z s L l V W Q K 4 l k b U w m Z k k B Y w E n T + x I r r W J a C r A U s U c 3 8 e a 3 B I L J d b z c P m x 6 C s U A L / M w X I Y 5 N d M s S u D z 9 C m S 6 2 a Q A E 4 2 J t 4 B t J m A A D Y 8 j K 6 d + v O M I 3 x j J p L 6 B p C C f U v w R e Q 4 h L j C y I H l p Z i l j f o w V 9 D k A R m l 1 W w o I g 1 k E K A Q M l E Y Q i F d u B g o E A Q 4 Z j D u Y e z P s M D A B o p / X U 2 o a n A T d v C I j p W T G A O 4 T w C A T / V 1 t a p j 6 a D J Z Z M m i Q f Z n i C e H P S K d K R 9 G M L Q Z k X h 1 d n C a L o J p 8 W B B 4 w 0 M 5 N p 5 t k M n q D L / v 6 q G v F F 9 Y n 4 W q J 8 E S L z G k t 2 l f L R T w 9 Z e V K l G k 1 w F / M R Z i A w 8 S n y A V k S o D n B 9 z C x A H j r N W Q f Q 3 B C L L N f 3 W 3 I k y o O U I J i H 6 2 H v C l z g N + S r G R 2 r W y s k o 5 M A D a Y N R v P B T h O 1 p J e Q I w x a B 1 Q Z k r I X x K r a 8 N s E C e S Z h Q x 4 c 1 x L f x G M 2 W Q m X E q g o U g F D B x E P y o / y y + I H h E 2 D G l I t u e I 3 z l S N k m w 8 I N Q 0 / w I h A x G H q m A J 9 u F m y M D + v H p U G T S 2 b 1 K P 8 i c X j o v x j c c n O 1 1 a 5 u I 0 V S R q a V f I n 4 W t K E A Q y G i B a M 8 v M N C o G M H H N Q G y l o y 6 x 7 G 9 p g T t g J e U J 6 V f H h z z 0 D P v p A G M I Z p q + 5 A g 5 k 5 k 4 N e k S g T R Y Q I g S w m f N J b 9 w V U 0 + L b h o T e V x a q p K s n p X T M A z 7 O T J j N / 3 f e M u s q m D I n T n h y l y 2 6 8 u R + V y A a F j f c 0 N m B g f p d a 2 D v X e 2 h M K B a m 8 v E K 9 l x / n + w f o o S f e o J v v e A / 5 I x 6 6 a W t u P 7 4 E D v U b 4 y 6 6 t D 1 q G L w o B p l M v m K A o Y P f H p O C d 8 H G Y y x 9 D G A y x + j C W p 8 V c B 1 R 2 y W v x 5 k p B 4 / V 7 N H h C y Z Q k q u 6 l t I W P 3 E h E P L 8 1 X 9 4 t / o I f / n y S u r / b 1 8 m j 8 d 8 E d M M f B m z M T E 5 M U G 1 d X V U l i E Y o C U U C v G g L 7 6 p i P W j a B R J w 2 y a W D w X P c j j G x g c p s H o d n K 6 3 N R Y V y X K L n J N i F 1 N 8 P 2 k y Y f E 5 X x + z 2 L Q y 1 p p U B N S h x + J n E J o I Q g O T h G + N y Z 4 f X Y G t H p P Q 1 w s B 2 H d 0 a w 2 T + L 4 t Y 9 9 7 g v q 8 Q X B z 7 N I n 9 c l Q q A u P j d 5 w c O j 4 1 Q 3 O y i O x / 7 T F 8 h e X S t 8 B E T n r N 7 w o y X Y S E Z U r 6 / 3 t E h + h N M u n 6 + u r i a X C 9 X H K 9 9 r d H O 7 3 Y a P W 7 l F o 1 E a H u y n q u q a t H P A D e t H O A + r 5 4 L P m u M Z 3 s X n I z 8 L O M t q a F t 7 G U W 9 p + i a f U 3 C f j 9 8 v o w H Q I x O T D h X m M a Y b B C A 6 K h J C I t B S 5 S N h m f R 3 4 L 9 V w g l f I 1 C t R V O E z 1 E X h 7 x U L k j S j U V m Q e j F m T X F / r 3 8 R 1 Q P K h N B 7 t x q x J e l 0 s J 8 k / g G A W f T S x k 2 o o K t B R A F B m C B N M 6 G x d c Q 0 m S 8 Q h d 0 o 4 C N 2 U m + + m x K T r Q U 0 b V N X V p E b x c w K w t H f W x 4 S F q 7 + o W x 2 s F M j W w u F w M p i b 5 s z Y Z f 9 b Z s 7 3 U 1 3 d e T C Q R Z x N N z s x T T 3 c H 3 X H t D h a c 7 K M S k b 5 z X g f P z i v 9 C y S 4 a t N 5 8 g H F h k v B W b p m Z 6 X 6 S H b O T L t o n I W x q y 5 G 2 3 R R Y o A e H M g m z + T j w B e C q V f h T o h U J i s R T K z f Z S p R M g P n g I y M N R O o 0 O I c D Z 9 6 j i o c I d r 3 t k M 0 6 m e B i E Z o / / Y m k d C Y D 9 r 1 p u D i g i h 3 X k u Q r 1 e s 6 C K 0 F D R a J h Y X F 4 U J i U m l t / c c z c 7 O U l t b K 3 V 1 d Y n n j c w u l J l E w k G K L i 1 R J W t T b T c g o G + q k i + o A K i s s v Z 7 w K d D H 5 M 6 9 r l R 7 w V t Y h R F R T Q Y z x m B f D + s 5 X W y Q O 4 2 W o A 3 A E G y X E t u 9 K y Z Q G H i R H q S P 0 g 0 P B G g Q D B K s b I O 4 W M h s T M f 5 L r M q z z L N E T O U P e W r e o z a 8 P Q w H n q 7 s n t H C b Y T m + t X q m h 0 Q c B p d t 6 j g 2 6 R W X z L o N B M z I y I g T s 8 c e e Z N O z i p q a G q m x o Z 7 q G h q o v M x D f b O V 9 O r r Z 8 n D x + W 1 r d T 7 0 s O 0 7 W 3 v p K q a V F a D / J 0 K B X 5 j P l W w c v E 5 F / A e a C f U k Z m 9 9 d V R F 3 X U s m n L r 0 X Y / s 1 J V 0 H 9 T 5 A N J L o 2 r Z V A A Z Q r 6 N N J E K l B 8 m s + C 3 3 S 5 E M u n Z 3 i Z F f N P 8 l r Y 2 4 6 0 G 6 9 R s k K T / R 6 x F q P U U e o U T Y 7 O / I w O 2 H 7 6 8 2 Y u U C A a m r Z P t a A F f o X h z x 0 b c / K S m W s 1 S E E v L 8 9 K k L W 0 h / E N c L E c / i E n 7 w + P 1 2 6 e x t N h N V E X d b w f u 8 4 j f c d p 6 2 X 3 c 6 C t l K 7 W u k R a E S A z 7 9 W c / 7 Q P M i k W Q 3 g N x 3 a l u r / N z U 1 y Z N J s 7 B g Y D o j M b m 6 p l Z k Q R x V c / A K R V 6 X N R U o N A S 5 e v P K A W 4 0 o K y g T z H y z / q o r r 5 B v V c 4 c v E U M x k K N x b Y S U W y K U y P y z t W p v a g 1 w X K 8 4 u F 1 k f M B / z Q J 8 Z d w s G 2 L c 1 S 0 m 2 c X 5 f g v z P W 9 5 q I H r Z s 3 s O a R f m b 8 K X 0 R Y N W m Z u b o 5 q a G p H w C 5 M O Z S T I 4 T s 7 7 R T d l m S Q o F A Q / k d C r N Z t m P P 7 q a b O O G S P 6 B 5 A d s 3 j b P 7 m K w w H W D l U 8 n h e U 4 E C R j M e + s U 1 q e 2 t c k G b i g N y s d u t g p V 7 q 7 m H o 8 O D r K E 2 q / c K J 1 P + H 0 w / Z J O b I c 0 g M / a y Q 4 2 C P C Q 1 S 0 L B B T p 3 / B H q 2 X 8 r V d c q h X d Y L E b X 3 1 z R d 2 u V o J k P g i I Q c k T g 9 N c W a W Y 4 9 0 Y L 4 w H C i c A K 1 o 9 O n z 4 t A j U 9 3 Z 1 U V l F J W 7 Z s y W h y Q t s j / 7 F Q 8 t A D x c W o Y j c f Y T I C w h Q J p x f y F U o u i b x K a m r x M G v s i c a W c L 4 z A d P U F p O t A d K v L 6 J T y J j Q C h M o r 6 i i S 2 + 4 m 2 J L Y T r 5 3 I 8 p y n / f k 8 P 3 l 0 A g E K A 2 q m Z G n u c + / v t o 4 4 V m q Q A W i g T 9 L a w I E 0 D 5 B o Q J i b h x d o 4 Q j H G z 2 d r W 1 k Y P P v h D o e G N Y M O m K M I E 1 l y g 8 G W K h Z E 5 B D 8 g n C H t Z T V p a i o 8 v U i L z S T / D 4 0 t 4 W A b g Q n r y Z e V p o 3 t j Y p P 5 P C f F P / C h 7 l e F C Q q w o T 1 q x W w C V 3 f 3 E G 7 r 7 6 T z r / 6 G E 3 P L q Y 1 O 7 E C / D m Y 4 u O D p 0 U k z Q i s f T l t S Z G 4 q j X 3 P R b K S / A d n + n z i O A J z P 5 H H 3 2 c 9 u z Z R f v 3 X 0 o 7 d u y g i o o K u v H G 6 0 y 7 Y s F L Q J p R L q A K w I g 1 N / l A v o 6 u n k w + B r I e o D M K T f f J B R Q R t r a 2 q / c K J 9 e l A F w P 3 y J R f a V z u R A S Z h 8 i U l e x e W j m s m g 3 h c D g R h R s M w v b s M 9 O v 3 j 0 5 3 T P 3 T e T 2 2 0 n l 8 a 8 t g I G O 9 D 6 u X r g Y 1 l N S k V m A 1 K N t J s 9 I L L Z 2 N i 4 I s P F 5 / O J i C e E y w x 8 b y T H w v x E 0 E S f h C 1 B p g U m I v 3 m G W D N N R Q c S K O k y H y Q P 5 g R u M B l B l G r 1 Q Q m U j G Z 9 c 2 o R 9 Z A d k V z j S O t q h i z + O 6 6 K V N h A h g s e B 1 u W D j F I I P p t b U p Q e / / l S v p 3 N n T P H B T 7 Q U y g d o i / L 7 w k 0 S U k f 3 c T L + T F W F C q B s R T C w V 6 H d O O X b s p b x T n G B a 4 n M h 7 z d u D Y u i R t S I 7 d J 1 0 r 2 c f U i z s y w Z D T V w v p c 6 O z e T 0 7 2 + W m V l Y j 4 Q Y G c + P d R d C G i + m K l f n P Q 9 p M m U T U O O j 4 2 q I W T j w j 8 z o i w U v / w F m 3 + 2 r d S x b b 9 4 D A K K e i q k k + l 5 Z d R F Z f z 4 H k 1 v h 0 Q i T m O s T T q 7 c w v a I C 9 v a y O 2 n V k 5 b O f n 5 8 U C e E P D y s i u z z f L g u a m y s r s 2 R p S 8 6 C E A x r w 5 W E X L U a V i 4 o m M x 1 q c j e A A C K 9 S l J y J p 8 + 9 K 0 H z w 8 N 9 F F r e 5 f I H M B 9 m D a I 4 O A 2 e P 6 c 0 v T S g G y f X W y w D l X P P y 7 C 9 y 6 3 R 4 T w p y f H R R h 6 U 1 s 7 T Y 6 P s V 0 f 5 u / S Q Q H / r O g N J / M P U R C J i F 5 D Y z N N j I 2 I T q c Q D r m v V D Y W F + a p 0 q A R j B G 4 f s p 1 j P G g S 5 k x q F B F M a j s Z w E w w J D 3 h 2 1 h f O O 9 V N e 6 n a 7 c 4 h Q 1 W B h Y C E N L g d 7 S E K V O 9 u 0 c r H X M r j r + r l x e M P 1 t + D W / 9 Z f H 6 K y r n b b R D H 3 / U 5 e r T 6 Q D c 6 + u r k 7 U X u k / C u t g i A L D H M y E P z B P v l i 9 S J L V t 2 j A Z 2 L Z 4 A w L E U B k 9 K m + s r Q e I i U n U H A c I S h o O o i Z 0 + M p F 7 2 m 3 f x D u 9 w u / n G y 2 + 3 Y Q K C h q U m 9 p z A 9 N U F N z Z u o / 1 w v b d 1 h L H D F B l q 3 Z + s O 9 V 7 h w O S z 2 j d O v 4 S Q C w g M v D T i F p u d h T V x C p n G I 7 O 3 F w I + 6 j 3 + M O 0 + + F 6 q q q 4 W G d w w 7 8 5 5 l Q G H 4 Y i u t k b l N H q G B v q p u 2 e L e k 8 R N J i s m B R s X / 8 C X R f 7 X f U Z o i O f 7 C K n b t E K E 9 P h w 0 f o 9 t t v E w v 4 2 N h C a + o i D e v 4 y 6 / S L Y d u M v S z U f r + z H k 3 m 7 g p M x 3 R S Y T T 3 5 x w 0 2 U d S / T S s F L 9 j G U d l M e L P b 1 0 b K i g B M i k h W K x q N A O + a T A 5 M M M d l t s b l H v F Q H + b i u m X h M Q 2 c y n N G R h f o 6 O D f A 1 i i 9 S v L y T / 1 7 q W q F P v R Q O m c m N 6 z 0 5 d J o H q Y u a O 7 e L 5 7 Q g L Q o h c Y 8 F 2 f b 7 / c I s i w R D V K d q E m w r 0 / 3 d r 9 L + 5 B + I + + D 5 e 7 v I r r k O M z 4 f H T t 6 j G 6 8 8 Q Z R U W D G m b M 8 m f Z s F l n 7 W r D I D I 2 E v E V 8 L 2 j h 2 b C D t j e u r A / D w n G m E o 4 L M 7 I u I K g z M s P p d A l h M g u f F p t y C / Z 6 T v A g M l t L 0 R M O B d W j 3 J i Y 9 J K t r J H i F d 1 k i 4 d Y i B U B q n Q n 0 j Q N z D p M h J i 8 W j f v I f 9 k n x A u c J N m 5 x C s P S E g Y Q W Y a 4 j C S m F a W F h g Y Z m l i Y / / K f 1 0 6 i / J b U v Q A 7 9 V K 0 z j e X 4 O P t P w 8 L C 4 f 8 U V l 2 c U J t D e 1 k o / + v F D N B 9 O U r / P I X w l 3 C B M k E / k k C 4 s O U Q I f 2 d T u j C h h A P 5 f p n a M 4 A N J 1 B W + p o H 2 b 8 w A 5 W 0 x Q I a q t g o 4 f / s W H 2 d F v h K A 4 m 9 y / s s J R 0 e K n f b R J I p 9 r E y Q i q K i t p N I o I H n j m P 9 6 W E 7 4 W h 3 K J u 2 A 3 j g Q f + H 0 1 O + 4 X P A 3 8 t + e n 7 6 B / u m K c K R 0 w E H m L s y C G w g a U E L O C 2 t r a q 7 z Y H A v e O d / w K / e z o u K j J k 2 D 9 D W 2 i U W q / r z X 1 P W X S A R p Y v s I 3 p J w h n J 6 J N R e o Y m V F g F l W / V Z 8 j P r G p r R W y C h d Q D b 0 y P C g M A k B b O p C 2 b Q K J f d W g y q N 7 E N a 1 W Y S Z G B D 6 2 C L U l u M J x a b U y T X Z v q L s k 1 B b X M X D / S U Z r p 2 8 5 J w 4 P E 8 + j M C b X D D D P h + j z z y K L 3 v f e + h b V s 6 q b m 5 W d x a + O a z d f P 3 a q T 6 + n q + 1 Y m S + s 2 b r X e O Q q O a J 8 7 Y y V O R i m r e z D 6 T t i t X R D 1 H t A d D Q A Y a D O l P V t l Q G k p r V 2 c D d U r e 6 U k x 6 G B T w x T s 7 G L 7 2 u U U X X a O j 1 i L p m V C 2 w o 6 E 2 h m r + 0 S m w m r f p H b 7 R H O 9 9 B g v / p I d r S 7 p T s W l P d l 6 7 y q p B U R u T z l F J r 3 i W O 5 1 x O S a W / h m R 8 + y Y j f K T b s y 4 Q v s E g / e u j n r E X u M K z 9 q q + r X i H c m X o b I p U J P h E C C 2 i y + v Q 5 D 4 U W Z q m 8 S k m U x Q K 3 7 G A M s I 8 Z O k h B i N C C L B / W X K B Q q 1 8 s a n n m y g V E / f Q R n 6 X I k l D 9 K M k o F A R B r I D S D + Q I D p l 0 e t K S a x p V 9 + Y t 1 H v m l H r P H G y h A + Q W R L G 6 v e J f o 9 z F c w v n a C w 0 L r K z p U B B g O e 9 o + J Y X 8 o S j k d o 0 f H m i u 1 9 5 H u h C X 5 + 0 k 6 P H 3 6 Z 3 v + + d 5 k u z I Z 8 S l t t S a Y A F E B p B g I n y N O T y Q N T A y e X f / M D n e m / D 3 p G F N p K b c 0 F C l G g U q K Y C a 1 o A 2 0 V / I z d u l V / I 6 T j n w s 7 d u 1 Z b k d t h j R 7 X h M V q / g b t h U R L n D 9 E z f T r z 3 / G / T u Z 9 9 L 3 / F + S v h X I j j B p r J / e k B 9 V Y q + x f N 0 3 R M 3 0 o e O / i Z d + c t r R B W t D A Y 8 f t Z D v z z j E U W m A y e P 0 J 7 L b 8 g c g d V E H O F n G Q k T A g w 4 e + T 2 S Y H V E o 0 E l 9 + H / v S w D F D y f m L c n V W D W m H N B S p T v + p c y W e w 6 d E u b B Y K N j 8 u N q j D g r 8 H T Y X A A 4 6 x M I p j L M z C Y c c x B h z q m n A M f 9 E s x 1 G S 5 s s m F O H S N 4 k E I U T + V M 6 F D y + b Y H V l c R b A l X / j r 0 9 / R T 3 i j + X / f v n w T + j U s Z / S 2 Z c e p d 7 j v 6 D + 1 5 + h g T c O U 0 P b d g o s Z b 7 2 9 U 2 p J Q j f j J K G h S A B I n A S h M C h O c 1 M 6 I r a V P d g 0 T + C t d L p S Z e o l C 4 G a 7 4 O l e 8 a F B x F 2 M g d m s r e b C a A F b L 1 H M + F f E r g s 1 G M 7 2 g G M g P Q O J O S f E 1 Z O L 4 8 d h d 5 l 4 Y o a U v S k V u f p n J H O b 3 / m V + j g Y i i i R 4 7 9 C g 1 u B Q z + 8 R o n F 5 + / R y 9 5 9 C e N K v D H / X T r U / d I Y 4 3 x y + l z + 3 8 P 9 R Y U y b 8 q g G f U 7 S Q R u k I I m 3 o b I s 5 0 c r X 0 5 f U T 7 K / 2 h / Z n D U K h / 4 Z n r L V S 5 B e U 4 F C Q Z t + U 6 0 L C R x W b a k A K E Y D S g k y G 2 K s M d w s o A g m o H I U K U Q o Z Z / l G R a C A b 9 v Y W 5 O R L e q a m o p z n 4 X t j X F T o x o Q a Y H Q Z R s 2 s Y I K 0 1 e M J j R I 5 G P 6 K m 5 b 9 N X v / 8 g O d l R B z v e N U R / t P v T 9 J e n v y z u f + f q b 9 H B + + 4 j e z J B S d b q L / z H L 1 B X Z y d V V 5 l P R q j a 9 U 5 7 a e u 2 / C Y Z b f Y H / F O s K 2 q B G b n W F E f P 5 Q m 2 M i k m u Z p 8 R r O Z y 1 W 8 5 F y Y W s 2 b W k V 4 F 6 Y k j h s a m 8 R A w D H a M e P v I Y y P + 8 i I h x D h G P 9 i A H m n J n k Q T o m Q P p J j 8 x E m A G G a C y i b n p m R 0 g w 2 e m T 2 a 8 v C B L 7 4 R s O y M I G P P v Z 1 2 t f 9 J 3 R j 6 3 3 I + 2 E f 7 S x V m u x G f W z A I 8 L V P z w y T t 6 Q u V D b Z y a p 8 s 8 / A f W j P p I O J o V w O C S u B 3 5 r s R 7 F 1 w h p R y M z q d D 3 W r K m G s q s p w T A Y M + 1 i U c x z C G s S e l T U / K l 2 C Y f v h / y 2 5 B A m y 9 v v P I S 7 d 5 3 K Y 2 O D r P 5 E 6 H 2 j i 5 R 4 Y r P b W E B f 2 W y h h z B M b r X / + t 0 9 u F U U G X P O 4 d 5 x D s o l k w N 3 K Y l B z 3 / W G q t b f 5 r D 4 p / Z W 8 G l L 1 j U d Y / N U y h w D T d c N 1 l t L v N O B x d / Z n f w M V X 7 / H v / + f 3 U 7 I 6 v Q 8 E B K n J J J U L A Q Z U L q 8 1 J e t D I c x p V A q w 2 h h 1 F 8 q X + b m A 6 K 5 T T M Z H h q m t 0 3 r 0 U I / U 4 m Y T j z C b k G 5 k s 9 N n B y + j G 7 w e e q 4 x T J / Z + x n 6 Y O c H 6 D n v 8 / Q H r / x X 8 d p / f 2 4 T X e 5 P h b j f + O 8 / F D 0 i Z i Y G a a L v Z X J X s L b t 3 k s N 9 Q 1 0 w w 4 S e 4 E Z w m Z s 9 a f + g 3 o n h R R Q y c D 5 c 9 S z N T 1 f M L k U o Z r P f l g c n 3 n b r 9 O b V / + m O F 4 r 1 l y g 9 l a e o 3 q + 4 A E 2 R 5 B j V 6 M O Q A x G Z J h j V X x q c o K 8 i 0 7 a s 7 V Z L M b C I c V 7 Q q z + w + x v o I o V a x d o S N / Y 1 E L z / F k h n n 2 R a o I B t L i 4 I M w s f N b M 9 D R V 8 u N I W 8 G a k 4 O d K A x 6 v 3 9 W D D K Y W k b 7 3 + a D 3 + c T P f C K C b 4 P / K h 8 M 8 k B r m c L m 5 V G Y N P r U H C R k q 4 q 0 W 3 V a F n j 3 i c / T U / G n h Y R v r M P K 2 3 S f J t 2 0 q P v + i K d f O b f a f e 1 v 8 r X u E 5 E C d F n E b I 7 4 5 0 S k U e P 2 y N K U J B / B / M V 1 x u / 6 d 6 / / b T 4 H C 1 6 g c J C e W N z s w h A 2 F n g c V z / x x 8 l m 2 a 9 7 5 H / / J P l 7 l R r w d o L V G v U k i 8 V X L J T P D x b 1 B k f u V r 6 0 D C S a 4 v l R 6 1 G l A / 4 Z q Z F n V S + Z P q O M H m P n I 1 Q W 9 k s t T Z V i 0 k G t V l o 2 F L H E x J a X E M g U M O F A M 7 p 2 W Y 6 e / p N m h 4 + S Q 1 t O 6 h 9 + + V U 7 r L T j d t y i 9 5 W f f K D y 7 u v g M V 7 / 5 o S n e n X z i g g 4 / j C 7 1 F F Q A m h J 3 n S P P / 5 f 6 M 3 x t 0 8 8 Y i H L j h r L l B Y / 0 C t i R W K 2 d o Y F x w R L Z R 3 a 0 P v x T T 5 M v U j L 4 T 5 u b m c q 2 z B 2 d M n a f t O 9 N k z j 0 V l 2 r o T I G p p V O S I N R 3 s U o E J K j h x m N r C 9 4 v H E 8 5 G m u / 8 G 3 G c D f v o A J V / + y u 0 + L n / x X f s d P r N N 2 j 3 3 k v V Z / m z W K D 0 z U v x O 5 7 + v z + g r R U R O n 3 t R 0 z 3 B 7 t Q r L l A 6 b e 3 y U Q x g g 5 a n j r n E R W m 6 J 0 g s w J Q E p C t D M A q x Q x w a M k 3 d G 6 l 8 S b 6 o 2 c q E 7 f S 6 7 B 2 4 K P q k U K g 5 5 / V o 9 y Y m p w U S b 5 Y Y q j i C c T h 8 t C R / n K R m 4 e N w b H s s V a a y I w 1 D Z s D d 5 b k S y 0 h / r G L S V e 9 o p k e O + O m 5 8 4 r G Q B V P F g Q i s W g R R o S j t H w E c K M Y 9 y A 0 T F e A 9 8 M x / D z M J N r X 4 f y B n l c C P l O K l b K 5 7 X J t + 5 f P E j V f 3 g 3 V a t O P 7 A i y M H m T 6 h H P O D t + a 3 p 4 T q 1 b F J y L e E r h R P l F E / a 6 Z q e C B 3 E j u / 1 0 Z I T J l C y U T 4 j V i N q d m Y q S h / 5 T i o r / N i n V v Y i z 6 U / w 4 U C C a 9 d m 7 f w N f E L r Y H e 3 X E e Y Q G f T 2 R 6 w G y d 8 X r F a 9 s 6 O o W 5 Z E V b Y u t U l L O z K L A w f V B 5 k F n 4 6 + 9 R k j X E / f u U X o N / / 7 e b y W 1 3 0 9 H b n h X 3 j c A E g o X s f B g b G a Z 2 T T Q T G R U v D 7 s p X G D y 6 m q z 5 h r K K m g C 4 o x X 0 T d v G B K 3 b / 3 6 a + o z h f F s X / a C Q p f F t l S 2 e b 8 y o / N t t c F O H N A m z S 2 t I p S M L A s s I G P H E T S A K a + o F B 2 F c M M s r / c 9 z E g l B 6 c P X P d D H 6 J v H U j 3 B 5 c S S 8 v f V 6 v F J G a d b q 0 A Y d K W v z w 3 4 C l 5 Y Q J r L l B v W s z w d c 8 t 0 b / c p Z Q H g O R I P X 3 z x i H 1 X v 7 c c 0 1 K 4 z V W G g 8 6 q z 9 j 1 Z 9 9 T D 0 i K v 9 W K i l U z / j o C E 1 P T r B Z E 6 W J s V F x H y b i 5 M S Y O E Z 4 2 e e d F s f o 8 b D A G h L H a D 6 D 1 + E 9 y K D A s V W s + l x V m k a a 9 1 w 1 R e P l M f q L P b P 0 g a o p + p 0 / v l p 9 R q F n U f P b G Q j P z I y i I f O l W d 3 Y G 7 7 S e m H N T T 6 A 8 u N s b g G 0 k h E f e a K T n O 7 C 5 w X Y 4 2 b n Y N X k 0 2 q m 2 P 5 r K P T b n 1 L v r R 4 p E y 0 z E E K E u r O h / a 5 X / D I l Q F 1 J J 7 3 n k + g b o d w P N L v o B 3 / U Q a 8 / m j L L 9 O t G A E E e 9 J d H M A Q m Y A 1 r 0 Y D f J z 6 n p r q G g q G g S C G q K K 8 Q 2 n E B 3 X H L K t L 6 G W J 7 o + c H r V k J a 0 1 J m H z Z G l 9 k p E i z V y a B t u o H z H / 5 X y n R 3 E 6 J 9 p 4 L I k z A a v 2 W X D f K R k L j 6 b 9 0 + 1 H q r u i m n d U 7 6 M d v f z Y t C F A 7 H a X f v n e A f n 9 H h J Y O 3 U X z f / O A + o w S U E C E E y B i i n Q h 9 M q D M P l n Z 4 T 5 i Z z G i Y l R k U a F 5 y u q q v h W T Y 6 q T p q O p d o Y o K Z p v Q g T K A k N d b A 7 I l L 3 M / G d 2 4 c p F l 7 5 m n u e X f 1 9 d P M N U 1 8 I 4 K d g k d Z K 5 A 8 m Y s Y C P g a f h + p b M + 6 / p F V R 5 4 A / 6 2 N v p J f 5 m + X b 4 R o C X E f k 9 9 k d T p H U C u G D 7 w e w L g h r B a C / x Y G O q M g L X E + U h I Z C U 8 V s f O S x l f l r l 3 w o 9 8 V N C X o M W C X f l l w X A g x + q 7 0 r I E w y B c g M t O 7 K x G 8 d H 6 Q P v 9 R P H z s 5 u U K Y R k e G R A d c I y B I u M H s Q 0 o Z U q e g t S B M w w N K / 4 o 6 T d a K d 9 G x 7 o Q J l I S G A u g 3 Y G U f o M B w l O a 8 C 9 S 5 v x 4 1 c B e E b I u d a 8 0 s O / 8 o A b G K 2 X 6 9 Y L C / j z Z v 2 a b e S 4 E 0 K m w e J z U 1 T L r h o Q G x b u d h / w e C k a n m C r 4 Z Q v f Y G F u v J e U C + L A f u 7 7 H R Y k G N n Y o h f q m X C k Z g Q L Y o 8 f q V i a w x e v q r b U l L h Q r p t J a U q y U L D P T N h h c p I q K z B P K 5 O Q 4 b c q Q Z m U m b P i b 0 G r w q R A a R 8 s x X G 8 I 3 1 P 9 2 Y M t p U Z J j Z K T 4 8 o F x 5 p T A n u W Z A D C N D 4 2 o t 5 b X T B j l j K L w e z N P b W Y m X x o G q k N x a P i O P n 9 / 0 1 N / / g / i D Q Z 3 U Y 0 Z O i H i O x 2 M 8 0 F A Y Y w Q b A a y 2 N 0 d N A j M t F f H i 9 d i y A T J S V Q a L a B D c F + d M c A f f v m Y d N Q u a S t v Z P 6 + 3 r V e 6 s H K m V L G u 3 c k 0 y S b S 5 z c x j s C A + Q K q U F Z S 4 I b m D t S w x w 7 y j V v P g k O Q b O U P W n P 6 S + y h h s 4 q D / P A E / Z l Y q o g W C h e p 5 9 C j E 7 h d G W 8 W u B 0 r u r G P h 3 A b v l m 0 7 6 M w p Z Y v L 1 a I s w 6 5 3 a 0 3 l V z 9 N P X / x C V G g 5 z z z G l V / 8 o N U 9 f n f p a o v / b 7 6 C m v A J K u t Z b + U B Q o 1 S h j g 4 X / + k v p s d m A S o y x E K 1 T Q n K h z s 0 p o y S b 8 a P 8 6 F S Z Q c m d u z 2 O R d t e e f c J B X i 3 k m k r J k W T f b k T t D M s a p f w b X 1 S O G d u M s q 9 u J s Z H h 8 V O 9 R A E R N 3 Q G E Z y + 2 P v o G s O D V B U 7 a w a + v j n x L 9 m o K Q E E U c I J F q c z c 0 F q L K i i m r r r B d Y Y o u c 5 s p 4 z n v 4 l h I l F Z S Q 2 G 1 J q n E l 6 M o e a 5 1 X J W O j I 9 T e 0 a n e M w Z t w p A R j t A t e h 5 g H Q S z M X q a Y 3 0 E A w L P i Q b 1 P N t i 0 2 u Y Q j C T 4 C h j 0 G D x E 3 t W w c z B o q / y P r v I B s D a C s w c v A 8 D V b 4 H / l 5 j U 7 N 4 j 8 i r 4 9 f g e b w f j 8 n P Q G I r M g v w o y D S h Z I L n C 8 2 b I N / g 6 5 I D i f 2 y X J Q i M + r 7 f O / o 3 w x J l l Z T b Z F Z S O E 2 P 6 r K f T b n x H H Z u D 7 w b / Z 1 J o K J h z 8 S s r M j h 5 I Z X 6 8 / P Y X 1 K O V W C k L s c J i x C 5 2 O 1 z L i t t C K U m B A t 3 1 c b G B V 6 4 Y b b a G 1 X b U O 8 l / c y X b Y q c V E A g Q Q q n 6 Y z C R E u j d w O d k w 0 n h X w u L s 3 p s C 3 N U c d / v w S 6 l + f v + U T x m Z 0 F J 8 u d D Y P B 3 8 C 9 u 8 v O R X Y E S c u Q L 1 j U 0 L r 9 m Z G K S 7 v 5 e S h v H 9 v 4 e C / U i P X j Z v 5 K d H 8 Z O j C i Y x I T g 9 8 2 I 7 4 I J C f V R 2 K Q B p e n w N 9 H h C W F w T C C z P i 9 P K g n x f I S v I 4 Q P E w W 2 N k V j T g d P Z G I i C g V F 9 9 m 5 W C W 9 P l 7 8 G r I L R c k K l N x p O x / Q o w B 9 y 1 H O c N 1 X U / 2 w j 9 7 b L Z p j V r p z + 8 r F K N / I J p Q w v b D O k w + Z u g E Z k e n 7 S A 0 V 3 / 9 B S r C l A D J p J z 2 z s z N U X 8 B y B s o 0 E D 5 f r 5 S s s Y o u p v n 2 m o Y w o S 3 W 5 3 + W v m v 6 m 7 0 j O Q s T y L e m R 0 u M T b 9 M o O Q i X x D u z g V o 8 Y D f r 9 5 L 5 4 W P V d G b o 5 + k M 4 9 0 U a / a g O V 7 Q / 8 i / j U D Z v T E + K g I b O Q r T I j w v j L q X t f C B E r a + 5 u Y Y 7 8 m z x o Y J G J + 9 q Z 0 Q d i 3 M 7 N / Z U Y x m r a 4 d F 1 O 9 W C D 6 3 x B p 6 d c 6 O r Z Q p 1 / / n H D 2 i 3 3 i 0 + q R w p o d v m + j v e o 9 1 a C v h l Y Y 2 p t 6 z B d a 7 J C Y 0 V C Z M u g 4 F T f z X c 9 U f K n j l 0 U 2 H L L i + q a O n r i E w 1 0 + A 8 7 6 e f 3 5 L 9 Q W I y F 3 W z T Q i 6 Z G J h k X h 9 L 7 c 6 e 6 1 6 6 Y 6 N s B m s u q k 2 z U V r 4 9 v e r R w r / d P C f q N K x 8 t p F 2 Y T F d Z E + V T G Q v d X X U / 2 T n n U x F 2 D r + n w R W + y z 8 1 v I r h o 2 y y W G 5 i x l y T R o 7 7 S e N Y / 0 r E g M j U A V o Y C D n w v 6 3 h w o b Z c g c I G 6 p o W / + p 7 4 9 9 L a S 9 R n U m D R 1 8 l a G 8 E F B D N Q F g J z b 2 Z m i s 6 c O i F M U K s J u 1 o g T G i a k 0 / g q F Q o 2 a C E H q P e E / 8 2 / A B d V n e A d l U b J 3 p q M e o 6 a h V t h C x f z P L k J C P D A 9 T Z Z X 1 7 y + k F u 9 h c G W R K S t W D R p 9 o e g L s U 2 O U a N r E B 8 p 5 y S U E f F d 8 Z 6 A / B r h / 6 O n b a T 6 q h O j / a v / / p L d v u k 0 c a 0 E g Z m p i g t x u F z W 1 t G b V w s + z / 7 R Y S G 1 c C b B u B O r a n k h a Q O H a x 2 + g S E I J 8 T Z F m + g X 7 3 p Y H G f C S p K n E c g t q y g w 2 z y b U F q t q D U C 4 W u r J m O m 5 p u Z P g e d d e v U n u p / f + Y b d P / Q N 8 W x B M W I C M W b g e + P d T d 9 p H P Y 7 6 Q z U 4 U H f U q F 3 G y F N Q S z l 9 z 5 D p E g K U x g x m W t d 8 H C f E A 9 y g 0 s A B c K N J Q k w R p F j x Q m 7 9 T U 8 m t j b K p a A d 2 g r D D Y f y 5 j J 9 t M Q u n S R D q / P f I d 9 S j F / f 3 p A q Y H k w m C O 3 I d D p y a d G 0 o Y Q L 2 L S 3 5 R 2 Y u N H I 3 D q x V f P J s a m e G N x / J 3 j w f P 2 T L p v T Q d P 9 C P 5 0 P Z N / U u b w I t V B S O 9 2 / b x N 9 8 7 L O 5 X Z c e p p a W p Z N Q 6 f D K X Z B x I I q S j S g Y U F w Y U E s C + C + W F w 1 E F A j E K Q x A 4 u s m d A W H v 7 h j v + i H q W 4 N X q 9 e m Q O r g F u w U h S V B S M B o o T z C g l b K 8 N h p O 9 4 y W a q 5 a B P S 9 + j 3 a / l F o f M W o Q o k X f Q v j q x 6 5 L 2 5 p F Y r S I G Q o t U n l 5 4 U I V j 4 T p W 1 e k F m 9 / 5 4 0 x k R 1 g C f g x P B i N 2 j C f O 3 u a T d m K j I G N b I v T 2 T a a w w Y C a E 0 m u e W p 2 y k Q n R P H 9 1 3 y e b q r 7 U 5 x H t t 3 7 h a P S f T Z K c / 2 e y g c X d 9 + U i b W r U C B f c e + T U 2 j b 9 D h 9 / 0 V V V f Y 6 S r N z u 0 Y f 9 O L D r H d J E D W M 7 K p J d q O P l r u v / I b d E X 9 F e o 9 h W J k S o i g B J t U o i e D C s r I i 0 U 2 P w q l 5 w h v m / l x 2 X w 8 q 6 B Y U L t / F b x e + a m l s o f T a r K u B U o P d i T X D g m s 0 8 j Q M s K 5 u / a k Q s D f H f w e f e 3 s 3 6 n 3 U v z y 5 p 9 T o z s 9 Q 9 p o + 8 l c W Y 7 y 8 c B N Y H A X s A h q B H L o U L 6 O B F s s 3 I 4 M s i n L A o J 0 J q Q 1 I W l 3 x 6 6 9 6 q t X g n 4 Q H V l C 9 1 a F z q j D L / o v T i 7 Y K Z 4 o X G h L m Q 0 l U N d 1 z b G v s S D C v 7 D 5 J y a m R O n F P B 9 v a m 6 k q w 4 e V F + Z D p J F / + S N P 6 U / 2 P 7 7 1 F 6 + s o y 7 G M m x x d I A Z u A 7 Z 9 o z C h o M N 7 P X G J l r e q w I H Z C J w B J s T o 2 N 2 C 4 G N p R A J c K z d H A z y i o c Y u C 8 N F p J N 2 y L 0 8 j I M L 3 2 + g n a t n U r b d n S I z Z n y 4 V i m H w o 4 y h W R o E R 2 d a 5 A P Z 5 Q g a 4 E a h h y p Z x k U 1 o J Z g 8 B D y B r M f O R Y W w b s L m V r C X 1 f P A r x O d e D A 4 r m d h A o h 6 3 / m u d w p h G h k Z o R / 8 8 M c 0 P j E h F k S t k G n X C g x k D D Q M I v w r j + X j 8 U R c 3 J Y H 2 S q R b R 0 K f 1 / 2 v z P C i u 5 E X Z Y V o I m h z S 4 2 Y Q I b S k O B S n e C r u 1 Z + X 3 0 u x U G g 0 E 6 d e o U j Y 1 N 0 I 0 3 X s + D r Y Y H g v G g l L N / c D F I P 3 v 4 5 5 h 4 l 8 E 2 p h + 8 + w P k 9 q y 9 s 9 0 / N E 6 d H e 3 L f q O W g b 5 e 6 t m 2 Q 7 2 3 k m x B D T D G Q m I 1 R Q o b s E 2 t 8 e Z n a 8 G G E y h w a H u Y n L q x g Q X h K h Y o V I X e w s / L U C 4 G U i A Q o B d f P E 7 V 1 Z V i j 1 / 0 4 I N p g w F m 5 x d i u x j 0 D w + F w l R X V 7 O c M Q C g h R 5 8 8 A f 0 j n f c w Y + b a 4 D V J B g h q m A r d o K 1 r k h W V e u Y J K K Q z 5 H Z V E O V M K q M M 5 E x y y J G 9 N 2 3 D 9 P f / f E H 6 D c 3 f 5 j 2 0 2 f V Z y 4 u N q R A Q V i w K 6 E k G L X T c / 3 p G q T C n R Q 9 4 L R A E 8 E 0 Q s Q M Z e 7 I k E h g I Y W S 5 P M h 7 F 7 H g 8 5 D b p 0 J i P c 8 / f R h u u K K A 8 u b b l 9 o e t n p 3 9 F k v D i L d m C o m M 2 E l U h m p l J 3 2 a H q 6 5 9 X y k F u r v k o 3 V l / r z i + m N h Q P p Q E M h D W u E c V r g S V u d J n 7 Y h B 3 w I Z z E D 5 N g I X y K b G g i n y / 1 p b W 1 m D V a 0 Q J g C f 4 d C h m 6 i / f 1 D 4 a E X H x P 9 6 6 l z K R z E T J m A k T B O 6 n o b o L Q E y + X p m Q Z V 4 Z O V 7 n p 7 L b x v Q 9 c 6 G F C h w 3 p s + 8 F 1 q 9 x 6 J 2 J 9 V P b Y C o m D Z O H B g v x D A v r 4 + 9 Z H C S I S C S h E g W o M Z t A W D a a v F a p A F o L 2 0 F m i o V 0 f T N x 0 I L a U P D 0 w 2 M J F x 5 Z B 5 g r 8 H k 3 d u c W W r M I c t s 7 b b q G x Y g R q b d 6 R p o X n 2 n f S 8 k M M 2 K R A U K z Q 0 N N C J E 2 + q A 6 8 w q r 7 + Z + o R a 0 E L b c H Q E c k K a C b q a d 5 L A z N E T / I x / M v e p b 2 i D B 1 a 7 0 m + 4 b E j A 2 6 x q Y I 2 V U g J X N h E 5 B M l I x C y e v 7 O P b e k X 5 8 v d R 9 T j y 4 u N q x A g a g m y m t U T z U f W W n 2 m Z F L 2 L t n S 4 + Y u f V M T U 3 T m T N n a W p 6 W h x n I 3 R P q g 1 Y o j V 7 + b 4 I 2 a v H E q P T h n + J X d R 7 2 B K U H a / x O t y w w 7 q 2 Y h b X E P l 3 p 6 d c y m v 4 s W f P K 5 n / S C W S 3 P r F J r r n c D c 9 f + t h O n 7 7 C 8 T G s / r M x c W G D E p o u a R 1 i V p r l B E C 3 w q z M 6 w a O d A 2 N 8 Q y + h 8 S D F Y r i 5 o A o f Q f / / g n 9 N 7 3 3 r W 8 i A w T K x C Y o 6 a m R h F 1 W 1 w M s r 8 1 R p d d t l 8 8 n x F o H p O A A Q Y 2 B O T E u I u m 5 v m L q a F / 5 D A i 0 g n N H O W v f 4 N B B y n s x 2 Q k c L m A v 2 1 U Y Q v N l 6 U 9 / Y Z k Q 2 s o c G L C L Q Y O w A + P g V X l T o o Z G g z 6 r A k J t r a 0 C o T o 7 r v f T 0 8 + + T S N j y v O / r F j L 1 B L S 7 N I y U F W d 1 N T E 3 V 3 d 9 K x F 1 4 U z 2 c k Q / R t V 3 N U T B J i z U e z j o b 7 Y 3 M O o Y V h s r 0 0 n P 4 Z z 5 4 v E 9 c C 6 3 a F 8 L q 6 w Y O e 7 X n 0 V N w I r H s N 5 b S z g 2 w h 4 b L a k 6 S D m 5 V Z G s 6 3 d 1 E Z f P t Y g z V W J r N u o 2 N l 4 d O I O R b E n z z 0 U 7 r r r n c Z h t R P n D h J 2 7 Z t Z S H L f T u a Q k v G o a k R r M m 3 s 5 Q E F g A s A T 3 Q n h c b G 9 7 k 0 9 J Y G a f L O 5 S Z 8 4 U h d 9 o O D 1 j s X Y 3 2 V U j S R S q U G Y i U P f P M E b r t t k P q I + b A P P O H 7 O Q N 2 m l o F r t d q E + U A E Y + 6 u K S n Y V + Y 5 d r 6 F m F I V R a a O 3 7 m c X U O s r V 3 U t p z y G y l Q n 4 Q P l E 7 r I 1 T 8 H z L S 1 N l s L y L w 6 7 6 f i I W 5 i p p S R M Z h R q T q 5 H N r x A i U Q H l c 6 6 O P l 8 P i U a x i P S E 0 0 P R c N E w Z Y q R m M V 6 U i 5 m n w Q Q C u Z 7 f v 2 7 a W H 2 C z M J L C 9 0 8 6 S 3 T P J 7 V w H 0 n 2 B 2 P A C B R C A Q P E h t k q p r m 0 Q 0 T o s Y F 6 / d 6 V P c 4 T 9 E q P G I e h 8 l C t W B R D a 7 8 C B S + l H P 3 p I p D / p Q R g b W 7 2 U K k s x G x 0 b N D b t Z B + Q i 4 W L Q q B i P E a f 6 S s T m 3 m 5 U l a f w M j 2 n w 3 q X s R g m 5 l c s b J 2 B a 2 E d K Z d u 3 b R d d d d Q 3 N z S p 8 G L b J D b C l z S a t x V O + y j n T / 3 C j E v p G 4 K A Q K Y I H y 6 T 4 P n V f D 5 O O a j j v 7 d I M B k T O Y f 7 P s / E u Q 5 + e d z r 4 Y q w V a M N t m b W i 6 I o U V m n N w c G W P 8 2 N D 1 j M 6 1 o q j f I 7 a B e G p e Y d o F 1 2 m U 6 x a E 3 w j c t E I F M B M f 9 7 r F O t S 5 2 Z S v 3 R b T Z x 2 G K y b v D z i F o u i A N q m s U n Z X F m P d 9 o r k m K 1 G g n H 8 N V 8 2 P g 5 g 6 b C n k m S c C g o 6 r T 0 W R b a j I 9 S B V 9 x w J c K w L R U x 8 U N a N I D h Y b a 0 h h j f 1 b 5 j t r n N g I X l U B J 8 O M j z w / p N J L N 9 S t H L c T g 6 X N l N D 7 l E 0 I B j Y M s C D 3 1 D f X U 2 d k p n k c / B S k U 0 D j Y H d D o P Q B 9 9 V p a U v 3 5 O r u 6 2 f T b S Q 8 8 8 E M a H R 3 j v 6 l I 8 / 7 2 9 b G s 0 e 9 z p K 0 J t q o C p Q U a q p 8 n s x G / M q H h t 5 C L 7 B u B i 1 K g J C N + x 3 I W B U C N l B F t L Q 3 L A Q Y k y c L v G R 9 X m u H j W N v L A Z k Q e I 0 2 X I 5 + E k Y g Y 0 K v v Z B c e 9 e 7 3 0 n V V Z X 0 0 E M / o 5 / 9 7 B E K + w b I N 5 X a O K 6 U Q Q q U H t 1 X T A N Z K / B x N w o X t U A B / N j S V z J a 7 Q d I G N U C 4 W p r a x P p S P o y C C M W T D Z E g 0 Z D M a M W P F Z V X U X B U E j k A t 5 5 5 z v F w n B 1 X W 5 7 Q K 0 V y E D R p i N h x 8 h M L K z z z Q H 0 X P Q C B Q b Y V A E 1 Z U n D f g w o a T i p 2 0 0 R m q W 6 u l r c s p H M 4 I m j a G 9 m J n 2 n R V B V q W R X Y A P n R V u z 2 L R 6 v Y C A h J y E z k 1 b C / c 3 V S Y 2 R A T w o k o 9 M u O S t u i y v Q + F 8 U S G r I n 9 b U v s b C u j x e o 2 M m H 2 o c o 8 H p o Y n 2 C / y k G 1 d X X L 7 8 N C M 8 w 8 L d B 8 W k H d i D l x X X U x s f P G R u M t D c W c 1 i z k Z l u L P a U J Z F h d u I U w Q a M 1 t z R T U z N r G x Y m 9 B J H A A P t m S X w x w L + Q J o w l U K Y G Z o j k / Y w i t R 5 M m R P 4 O U I R O h f U + V J 3 T e y F N Y D b w k U E 4 v b R A m E d J 4 d G Q Y P Q u 9 S Y y A Y M T U 1 m b Y z h R G B g F + E 2 y F A E g Q k I F h u z Y I x / L H a u v T s j Z d K o B c 4 h B o 3 I V j q Y 1 q M g g 5 G P T s k S E L G Z + n b M i + o B Z 8 u f h 7 X G X P N e t t v 9 y 2 T T w d q h N D Q B e H f I / 2 p f W z 1 Y E B o O y s h N G 6 U t 5 e p M F H 2 + 5 P I 0 L y W k Y C D T k 9 m N y s v N B j o h e 6 F i 9 K R q I X S m z L W Z P A l r Y J L a C T k F 4 J 1 J v + r D 8 q 9 s Z 6 C O q u b t h m v H w H M 2 N B q E j T j N 8 J M m I S 5 p w o T T D 0 I 0 6 J B N L B S 1 6 2 p V C h U m I A V Y Q K 5 C B O A M F m 0 x o v O W w J l Q J / X R d 4 F u 7 D 1 r z M o H Z d A q I 4 P K 1 r J a G 8 l o 5 B 6 K B Q S j T W 1 z f T h i 8 G n q j L o n 1 5 o 8 d / F i m 4 1 4 o L x l k C Z 8 O q Y M u C f Z 4 2 V i d m Q j c 5 O O 4 U / 5 P f 7 R b t m C U o + 9 O B 1 t b X p f h I 0 l J k f J l O f S p 2 e h p h I N M Y E t L U x R u 2 1 c b q 0 r T B X Y j 1 m U L z l Q x W J G 7 d G y O + b p I b 6 e m H K Q e t g G 0 8 H m 3 w y R A 5 g 6 u E 5 Z J V r w + V Y i 8 L a k 9 P l 4 P e n z E T U Q Z V a 6 Q b 8 R 5 h V O 5 p j 1 F 0 f E 1 o U 2 3 u i d 3 w F m 6 j l B m b q C 0 M e m g v n p 2 3 x r t I 0 f F f y l k A V C Z Q l I k g h g w o w 9 y B Y q K O a n f X R t u 0 7 R O b 5 5 N Q U t b e 3 C 6 E y A o G K i f F x I Y Q Q x u F g I 3 l D x V + H w p / P 1 y x q q E j Q F Z 3 K m F l Y s t N R t c w d X Z Z 2 t U a p s T w h A g 7 a + E o i a a M A C x Q 2 q k a y b 7 4 l K U h V K u X s i r c E q o j c J g R K O Y Y Z B 6 F B y B z N W b T R u 7 G x M S F U m Z D v L 6 V t N G X 0 b A u b d 3 U s V K + M Z D 8 v m I D Q W n o Q / G m o i N N Y o L S 0 b 6 G 8 5 U M V E b Q s k 0 A Y Q s E g V V d j m x x F m K Z Y O 4 2 z M C E P U A Y n I D j w v S S y P E S W c F S z G Z W t I 9 N q I 6 c C G Y o e Y B N U K 0 w w d 8 1 4 j g X n 1 J S T I m p O H z Z u A F i e 2 N k c F y l H G 4 m 3 N F S R 0 V c A T 0 y M U 2 t r G y 1 F l s j l d i 0 L l 3 4 N C r 4 V T M L K q i p + L k a j I 6 P U v V n Z M f 7 E h I s m 5 l b H Q 4 f 5 h o B C P f + L M / M H 5 i n h q i V f 0 C 6 2 8 r Q C f K p c M j r 2 b Y p S W 2 0 q x d z P W v j 4 s H t Z Y D O R 6 9 + 6 0 N g e P D p X w q e 3 / o B A e b 1 e 0 c h S m m 2 y R E M K E 4 R H G z b H 8 3 g M C 8 O R c H i 5 g l d u 0 4 l F 5 q f O F S 8 5 d n t T n I X I u G R d / k 1 k O h w + v z o J u U Z b C U k m 5 + 2 i T k 3 v Y 8 H n u 7 4 n T E c H y 4 Q P V q q 8 Z f I V E T j l S J i F M C G w I A M P E C S t D 6 W N + g E 8 B 2 H C Y J b C p C z 8 2 k W x I h a Z i w X O w k y Y g N S a q y V M I L h k E + 0 I U D v V r 9 O C m 6 o T V F u W X E 5 P k i C A c v h 8 a Q s T E d H / B 1 Q H V g g u m 2 R H 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 N a m e = " C e l l s   a n d   E l e c t r o d e s "   G u i d = " e c 6 9 1 a 1 2 - 3 6 a 5 - 4 a 0 8 - 8 9 7 6 - 8 4 4 e d e 0 4 a 9 8 a "   R e v = " 1 1 "   R e v G u i d = " 9 f d 8 a 8 2 a - 7 f 5 f - 4 2 d 2 - b 4 6 f - 3 8 4 7 2 1 3 b 2 d d a " 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1 & l t ; / C o l o r I n d e x & g t ; & l t ; C o l o r I n d e x & g t ; 4 2 & l t ; / C o l o r I n d e x & g t ; & l t ; C o l o r I n d e x & g t ; 4 3 & l t ; / C o l o r I n d e x & g t ; & l t ; C o l o r I n d e x & g t ; 4 4 & l t ; / C o l o r I n d e x & g t ; & l t ; C o l o r I n d e x & g t ; 4 5 & l t ; / C o l o r I n d e x & g t ; & l t ; C o l o r I n d e x & g t ; 4 6 & l t ; / C o l o r I n d e x & g t ; & l t ; C o l o r I n d e x & g t ; 4 7 & 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 M o d e l Q u e r y N a m e = " ' C e l l s ' [ L a t i t u d e ] " & g t ; & l t ; T a b l e   M o d e l N a m e = " C e l l s "   N a m e I n S o u r c e = " C e l l s "   V i s i b l e = " t r u e "   L a s t R e f r e s h = " 0 0 0 1 - 0 1 - 0 1 T 0 0 : 0 0 : 0 0 "   / & g t ; & l t ; / G e o C o l u m n & g t ; & l t ; G e o C o l u m n   N a m e = " L o n g i t u d e "   V i s i b l e = " t r u e "   D a t a T y p e = " D o u b l e "   M o d e l Q u e r y N a m e = " ' C e l l s ' [ L o n g i t u d e ] " & g t ; & l t ; T a b l e   M o d e l N a m e = " C e l l s "   N a m e I n S o u r c e = " C e l l s "   V i s i b l e = " t r u e "   L a s t R e f r e s h = " 0 0 0 1 - 0 1 - 0 1 T 0 0 : 0 0 : 0 0 "   / & g t ; & l t ; / G e o C o l u m n & g t ; & l t ; / G e o C o l u m n s & g t ; & l t ; O L o c   N a m e = " F a c i l i t y   C i t y "   V i s i b l e = " t r u e "   D a t a T y p e = " S t r i n g "   M o d e l Q u e r y N a m e = " ' C e l l s ' [ F a c i l i t y   C i t y ] " & g t ; & l t ; T a b l e   M o d e l N a m e = " C e l l s "   N a m e I n S o u r c e = " C e l l s "   V i s i b l e = " t r u e "   L a s t R e f r e s h = " 0 0 0 1 - 0 1 - 0 1 T 0 0 : 0 0 : 0 0 "   / & g t ; & l t ; / O L o c & g t ; & l t ; O A D   N a m e = " F a c i l i t y   S t a t e   o r   P r o v i n c e "   V i s i b l e = " t r u e "   D a t a T y p e = " S t r i n g "   M o d e l Q u e r y N a m e = " ' C e l l s ' [ F a c i l i t y   S t a t e   o r   P r o v i n c e ] " & g t ; & l t ; T a b l e   M o d e l N a m e = " C e l l s "   N a m e I n S o u r c e = " C e l l s "   V i s i b l e = " t r u e "   L a s t R e f r e s h = " 0 0 0 1 - 0 1 - 0 1 T 0 0 : 0 0 : 0 0 "   / & g t ; & l t ; / O A D & g t ; & l t ; O Z i p   N a m e = " F a c i l i t y   Z i p "   V i s i b l e = " t r u e "   D a t a T y p e = " S t r i n g "   M o d e l Q u e r y N a m e = " ' C e l l s ' [ F a c i l i t y   Z i p ] " & g t ; & l t ; T a b l e   M o d e l N a m e = " C e l l s "   N a m e I n S o u r c e = " C e l l s "   V i s i b l e = " t r u e "   L a s t R e f r e s h = " 0 0 0 1 - 0 1 - 0 1 T 0 0 : 0 0 : 0 0 "   / & g t ; & l t ; / O Z i p & g t ; & l t ; O C o u n t r y   N a m e = " F a c i l i t y   C o u n t r y "   V i s i b l e = " t r u e "   D a t a T y p e = " S t r i n g "   M o d e l Q u e r y N a m e = " ' C e l l s ' [ F a c i l i t y   C o u n t r y ] " & g t ; & l t ; T a b l e   M o d e l N a m e = " C e l l s "   N a m e I n S o u r c e = " C e l l s "   V i s i b l e = " t r u e "   L a s t R e f r e s h = " 0 0 0 1 - 0 1 - 0 1 T 0 0 : 0 0 : 0 0 "   / & g t ; & l t ; / O C o u n t r y & g t ; & l t ; L a t i t u d e   N a m e = " L a t i t u d e "   V i s i b l e = " t r u e "   D a t a T y p e = " D o u b l e "   M o d e l Q u e r y N a m e = " ' C e l l s ' [ L a t i t u d e ] " & g t ; & l t ; T a b l e   M o d e l N a m e = " C e l l s "   N a m e I n S o u r c e = " C e l l s "   V i s i b l e = " t r u e "   L a s t R e f r e s h = " 0 0 0 1 - 0 1 - 0 1 T 0 0 : 0 0 : 0 0 "   / & g t ; & l t ; / L a t i t u d e & g t ; & l t ; L o n g i t u d e   N a m e = " L o n g i t u d e "   V i s i b l e = " t r u e "   D a t a T y p e = " D o u b l e "   M o d e l Q u e r y N a m e = " ' C e l l s ' [ L o n g i t u d e ] " & g t ; & l t ; T a b l e   M o d e l N a m e = " C e l l s "   N a m e I n S o u r c e = " C e l l s "   V i s i b l e = " t r u e "   L a s t R e f r e s h = " 0 0 0 1 - 0 1 - 0 1 T 0 0 : 0 0 : 0 0 "   / & g t ; & l t ; / L o n g i t u d e & g t ; & l t ; I s X Y C o o r d s & g t ; f a l s e & l t ; / I s X Y C o o r d s & g t ; & l t ; / L a t L o n g & g t ; & l t ; M e a s u r e s & g t ; & l t ; M e a s u r e   N a m e = " P r o d u c t "   V i s i b l e = " t r u e "   D a t a T y p e = " S t r i n g "   M o d e l Q u e r y N a m e = " ' C e l l s ' [ P r o d u c t ] " & g t ; & l t ; T a b l e   M o d e l N a m e = " C e l l s "   N a m e I n S o u r c e = " C e l l s "   V i s i b l e = " t r u e "   L a s t R e f r e s h = " 0 0 0 1 - 0 1 - 0 1 T 0 0 : 0 0 : 0 0 "   / & g t ; & l t ; / M e a s u r e & g t ; & l t ; / M e a s u r e s & g t ; & l t ; M e a s u r e A F s & g t ; & l t ; A g g r e g a t i o n F u n c t i o n & g t ; C o u n t & l t ; / A g g r e g a t i o n F u n c t i o n & g t ; & l t ; / M e a s u r e A F s & g t ; & l t ; C a t e g o r y   N a m e = " P r o d u c t "   V i s i b l e = " t r u e "   D a t a T y p e = " S t r i n g "   M o d e l Q u e r y N a m e = " ' C e l l s ' [ P r o d u c t ] " & g t ; & l t ; T a b l e   M o d e l N a m e = " C e l l s "   N a m e I n S o u r c e = " C e l l s "   V i s i b l e = " t r u e "   L a s t R e f r e s h = " 0 0 0 1 - 0 1 - 0 1 T 0 0 : 0 0 : 0 0 "   / & g t ; & l t ; / C a t e g o r y & g t ; & l t ; C o l o r A F & g t ; N o n e & l t ; / C o l o r A F & g t ; & l t ; C h o s e n F i e l d s   / & g t ; & l t ; C h u n k B y & g t ; N o n e & l t ; / C h u n k B y & g t ; & l t ; C h o s e n G e o M a p p i n g s & g t ; & l t ; G e o M a p p i n g T y p e & g t ; Z i p & l t ; / G e o M a p p i n g T y p e & g t ; & l t ; G e o M a p p i n g T y p e & g t ; L o n g i t u d e & l t ; / G e o M a p p i n g T y p e & g t ; & l t ; G e o M a p p i n g T y p e & g t ; L a t i t u d e & l t ; / G e o M a p p i n g T y p e & g t ; & l t ; G e o M a p p i n g T y p e & g t ; C i t y & l t ; / G e o M a p p i n g T y p e & g t ; & l t ; G e o M a p p i n g T y p e & g t ; C o u n t r y & l t ; / G e o M a p p i n g T y p e & g t ; & l t ; G e o M a p p i n g T y p e & g t ; S t a t e & l t ; / G e o M a p p i n g T y p e & g t ; & l t ; / C h o s e n G e o M a p p i n g s & g t ; & l t ; F i l t e r & g t ; & l t ; F C s   / & g t ; & l t ; / F i l t e r & g t ; & l t ; / G e o F i e l d W e l l D e f i n i t i o n & g t ; & l t ; P r o p e r t i e s   / & g t ; & l t ; C h a r t V i s u a l i z a t i o n s   / & g t ; & l t ; T T s & g t ; & l t ; T T   A F = " N o n e " & g t ; & l t ; M e a s u r e   N a m e = " C o m p a n y "   V i s i b l e = " t r u e "   D a t a T y p e = " S t r i n g "   M o d e l Q u e r y N a m e = " ' C e l l s ' [ C o m p a n y ] " & g t ; & l t ; T a b l e   M o d e l N a m e = " C e l l s "   N a m e I n S o u r c e = " C e l l s "   V i s i b l e = " t r u e "   L a s t R e f r e s h = " 0 0 0 1 - 0 1 - 0 1 T 0 0 : 0 0 : 0 0 "   / & g t ; & l t ; / M e a s u r e & g t ; & l t ; / T T & g t ; & l t ; T T   A F = " N o n e " & g t ; & l t ; M e a s u r e   N a m e = " F a c i l i t y   N a m e "   V i s i b l e = " t r u e "   D a t a T y p e = " S t r i n g "   M o d e l Q u e r y N a m e = " ' C e l l s ' [ F a c i l i t y   N a m e ] " & g t ; & l t ; T a b l e   M o d e l N a m e = " C e l l s "   N a m e I n S o u r c e = " C e l l s "   V i s i b l e = " t r u e "   L a s t R e f r e s h = " 0 0 0 1 - 0 1 - 0 1 T 0 0 : 0 0 : 0 0 "   / & g t ; & l t ; / M e a s u r e & g t ; & l t ; / T T & g t ; & l t ; T T   A F = " N o n e " & g t ; & l t ; M e a s u r e   N a m e = " S t a t u s "   V i s i b l e = " t r u e "   D a t a T y p e = " S t r i n g "   M o d e l Q u e r y N a m e = " ' C e l l s ' [ S t a t u s ] " & g t ; & l t ; T a b l e   M o d e l N a m e = " C e l l s "   N a m e I n S o u r c e = " C e l l s "   V i s i b l e = " t r u e "   L a s t R e f r e s h = " 0 0 0 1 - 0 1 - 0 1 T 0 0 : 0 0 : 0 0 "   / & g t ; & l t ; / M e a s u r e & g t ; & l t ; / T T & g t ; & l t ; T T   A F = " N o n e " & g t ; & l t ; M e a s u r e   N a m e = " F a c i l i t y   W o r k f o r c e "   V i s i b l e = " t r u e "   D a t a T y p e = " S t r i n g "   M o d e l Q u e r y N a m e = " ' C e l l s ' [ F a c i l i t y   W o r k f o r c e ] " & g t ; & l t ; T a b l e   M o d e l N a m e = " C e l l s "   N a m e I n S o u r c e = " C e l l s "   V i s i b l e = " t r u e "   L a s t R e f r e s h = " 0 0 0 1 - 0 1 - 0 1 T 0 0 : 0 0 : 0 0 "   / & g t ; & l t ; / M e a s u r e & g t ; & l t ; / T T & g t ; & l t ; T T   A F = " N o n e " & g t ; & l t ; M e a s u r e   N a m e = " P r o d u c t "   V i s i b l e = " t r u e "   D a t a T y p e = " S t r i n g "   M o d e l Q u e r y N a m e = " ' C e l l s ' [ P r o d u c t ] " & g t ; & l t ; T a b l e   M o d e l N a m e = " C e l l s "   N a m e I n S o u r c e = " C e l l s "   V i s i b l e = " t r u e "   L a s t R e f r e s h = " 0 0 0 1 - 0 1 - 0 1 T 0 0 : 0 0 : 0 0 "   / & g t ; & l t ; / M e a s u r e & g t ; & l t ; / T T & g t ; & l t ; T T   A F = " S u m " & g t ; & l t ; M e a s u r e   N a m e = " P r o d u c t i o n   C a p a c i t y "   V i s i b l e = " t r u e "   D a t a T y p e = " D o u b l e "   M o d e l Q u e r y N a m e = " ' C e l l s ' [ P r o d u c t i o n   C a p a c i t y ] " & g t ; & l t ; T a b l e   M o d e l N a m e = " C e l l s "   N a m e I n S o u r c e = " C e l l s "   V i s i b l e = " t r u e "   L a s t R e f r e s h = " 0 0 0 1 - 0 1 - 0 1 T 0 0 : 0 0 : 0 0 "   / & g t ; & l t ; / M e a s u r e & g t ; & l t ; / T T & g t ; & l t ; T T   A F = " N o n e " & g t ; & l t ; M e a s u r e   N a m e = " P r o d u c t i o n   U n i t s "   V i s i b l e = " t r u e "   D a t a T y p e = " S t r i n g "   M o d e l Q u e r y N a m e = " ' C e l l s ' [ P r o d u c t i o n   U n i t s ] " & g t ; & l t ; T a b l e   M o d e l N a m e = " C e l l s "   N a m e I n S o u r c e = " C e l l s " 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4 & l t ; / X & g t ; & l t ; Y & g t ; 3 5 7 & l t ; / Y & g t ; & l t ; D i s t a n c e T o N e a r e s t C o r n e r X & g t ; - 4 & l t ; / D i s t a n c e T o N e a r e s t C o r n e r X & g t ; & l t ; D i s t a n c e T o N e a r e s t C o r n e r Y & g t ; 0 & l t ; / D i s t a n c e T o N e a r e s t C o r n e r Y & g t ; & l t ; Z O r d e r & g t ; 0 & l t ; / Z O r d e r & g t ; & l t ; W i d t h & g t ; 1 4 5 & l t ; / W i d t h & g t ; & l t ; H e i g h t & g t ; 2 0 2 & l t ; / H e i g h t & g t ; & l t ; A c t u a l W i d t h & g t ; 1 4 5 & l t ; / A c t u a l W i d t h & g t ; & l t ; A c t u a l H e i g h t & g t ; 2 0 2 & 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e c 6 9 1 a 1 2 - 3 6 a 5 - 4 a 0 8 - 8 9 7 6 - 8 4 4 e d e 0 4 a 9 8 a & l t ; / L a y e r I d & g t ; & l t ; R a w H e a t M a p M i n & g t ; 0 & l t ; / R a w H e a t M a p M i n & g t ; & l t ; R a w H e a t M a p M a x & g t ; 0 & l t ; / R a w H e a t M a p M a x & g t ; & l t ; M i n i m u m & g t ; 1 & l t ; / M i n i m u m & g t ; & l t ; M a x i m u m & g t ; 3 & l t ; / M a x i m u m & g t ; & l t ; / L e g e n d & g t ; & l t ; D o c k & g t ; B o t t o m L e f t & l t ; / D o c k & g t ; & l t ; / D e c o r a t o r & g t ; & l t ; / D e c o r a t o r s & g t ; & l t ; / S e r i a l i z e d L a y e r M a n a g e r & g t ; < / L a y e r s C o n t e n t > < / S c e n e > < S c e n e   N a m e = " M o d u l e s   a n d   P a c k s "   C u s t o m M a p G u i d = " 0 0 0 0 0 0 0 0 - 0 0 0 0 - 0 0 0 0 - 0 0 0 0 - 0 0 0 0 0 0 0 0 0 0 0 0 "   C u s t o m M a p I d = " 0 0 0 0 0 0 0 0 - 0 0 0 0 - 0 0 0 0 - 0 0 0 0 - 0 0 0 0 0 0 0 0 0 0 0 0 "   S c e n e I d = " 6 4 1 1 1 e 9 1 - 8 8 d 8 - 4 8 7 c - a 5 4 b - 5 8 f 4 1 4 6 8 b 1 f d " > < T r a n s i t i o n > M o v e T o < / T r a n s i t i o n > < E f f e c t > S t a t i o n < / E f f e c t > < T h e m e > B i n g R o a d < / T h e m e > < T h e m e W i t h L a b e l > f a l s e < / T h e m e W i t h L a b e l > < F l a t M o d e E n a b l e d > t r u e < / F l a t M o d e E n a b l e d > < D u r a t i o n > 1 0 0 0 0 0 0 0 0 < / D u r a t i o n > < T r a n s i t i o n D u r a t i o n > 3 0 0 0 0 0 0 0 < / T r a n s i t i o n D u r a t i o n > < S p e e d > 0 . 5 < / S p e e d > < F r a m e > < C a m e r a > < L a t i t u d e > 3 6 . 1 3 9 1 6 9 7 1 6 8 8 5 9 1 7 < / L a t i t u d e > < L o n g i t u d e > - 9 6 . 9 4 1 9 5 < / L o n g i t u d e > < R o t a t i o n > 0 < / R o t a t i o n > < P i v o t A n g l e > 0 < / P i v o t A n g l e > < D i s t a n c e > 0 . 8 9 8 9 9 1 2 8 7 0 5 7 1 6 5 4 7 < / D i s t a n c e > < / C a m e r a > < I m a g e > i V B O R w 0 K G g o A A A A N S U h E U g A A A N Q A A A B 1 C A Y A A A A 2 n s 9 T A A A A A X N S R 0 I A r s 4 c 6 Q A A A A R n Q U 1 B A A C x j w v 8 Y Q U A A A A J c E h Z c w A A B K g A A A S o A Y q y P w k A A F B m S U R B V H h e 7 X 0 H n B x n f f a z / X r v / a R T t S T L R S 6 S 3 A 2 x M f B h I A T b Y B x T b c C 0 Q C B A A i Q E E g I E F 2 w M / n A I c Q B j Y x v 3 K l u S J b l I V p e u 9 9 7 2 y t 7 2 / d 7 n n Z n b c r N 7 u 3 u 7 J w H f o 9 9 o y s 7 O z s 2 8 / 1 5 e w + T 4 c A B p g N v t h t V q V f f 0 4 f P 5 M D U 5 A Y v V h p z c X P X o 6 Y 2 u z j b U N 6 x U 9 5 Y P v d 2 d q K l r U P e W B r f L h f 3 H u p B Z t g 4 Z F i P q C r 3 I t A T Q P m a W C / x u w G j F 2 d V u F G X 7 1 W 8 F E R A j x m B Q t j 0 + A 1 5 u s y k 7 U V C U 5 U d p j g 8 H m k c x 0 N W M r d u 2 Y m O V T / 0 0 e Q z P G F G W E 7 y / k S k f S v N M 6 l 5 8 O D 5 k h t d v w M Z K j 3 o k c W T M v A i b 8 4 D c T h t B B c R T N 2 h P f R H w X J f L i Y y M T P X I 6 Q u / 3 w + j 0 a j u L R 8 8 H g 8 s F o u 6 l z z 4 r I e H B l B e U a U e C U f P h A k B x w D q q s v U I 4 t j X 5 c V 0 6 7 g M 7 G Z A 1 h T 6 h F E 5 J 8 n P O K p o w a 0 7 H 0 E 7 7 j y P B h 9 T u T n 5 6 G 4 u F j 9 d O n w e H 2 w T 4 y h p D T + e y f 8 g g K M 8 Q 3 V B e i c M C M / w 4 + G 2 R / I / b R K K A 6 A e I h q e s o u J F R e 3 A R 4 K n G q J B Q J e X Z 2 B r n i O c U L j 2 D e Q g C F g Q Q 1 O T 6 K w u J S 9 c h C 8 L c m J 8 Z R V F y i H o k N X 0 C 8 N 3 F d D k q 3 k F g k K D 0 4 P Q Z M 2 i f Q 3 N I h C G p O 3 E M J 1 q 9 b j W T e O q / F 4 e I V f 6 P 4 a W R b y c C V z 6 a n p x J 6 T s l g T v z + i W E z z q z y z B N j x v D d 6 S M o w u f z w m Q S K s Q i m B g f Q 2 F R 6 j h V O u G c m 0 N G 5 q m R p L M z 0 8 j O i U 8 1 J t d 9 u T U D W + p c y L E F X z E J y i 4 G d U F B k X p E H 1 Q L T W Y z + n q 7 U F F Z E z d z j B f t n b 0 Y H b d j 1 L Q a + d k m o Z 1 k I E M l x I Z C n 1 B F A z A Z o w / N s V m T k A 4 m z L o N 8 A m i W l / u Q X m u o v 7 N i O e U l Z W N / t 5 u F K v S K j M z S 6 5 T g Z 5 J E 8 Y c R m w W x B S J p A m K X I x q m s V i l e o I 7 S V K J Z v N J o 6 7 5 L q 1 + T h W r z 1 D / U Z 0 9 P f 1 o K q 6 V t 0 7 v d H d 1 Y 6 6 + h X q 3 v K i q 7 0 V 9 S u a 1 L 3 F 4 R B c N E s M z F B M T 0 0 J o s x J W G 3 t E 4 O z p K R U v G u v / H 7 8 6 j x w T H D y L M F X G 4 q 8 8 1 J k z u n E b x 9 6 G t 6 A S S 6 1 G 9 8 O W 1 a O 8 q E A z y P n t 5 g C K M 7 y o b b A J 6 X Q s S G L J D y z u H 2 7 0 4 A 1 Z V 7 M C K I S w 1 G q m H q Y m 3 P I v 9 d s t g g G n 5 i N p S F r 6 l G 5 P u G / F t W C c K N d J i G C I h G N j Y 3 C 7 X S g r L w K R n F V / u F + w Q 5 5 o 3 Q y a G u z 4 G 4 j I 0 M o L C y W 2 7 E w O j y E k r J y d e / 0 x t j o C F z O O Z S W V 2 J E 2 C I l Z R U Y E 3 9 n v u D 4 U 1 O T M J s s 4 r k Y 5 T m 5 e Q W Y E t K g T J z L A V l T W y / X 3 B 8 Z H h A D M 0 9 K P K M Y O R a L T X D W K W n b D A 3 2 o 1 I w m A H B a C q r a z D Q 3 y c H M 9 d N q 9 e q d 5 I 4 J s b H B a f O X J K E 9 X q 9 8 n 6 P H X 4 L G 8 4 8 R z 0 a B F U w E s K u D h v c X p V 6 V F j E I C S B u N T j H t c c v G 4 X 2 v Y / g b X n / x 8 0 V W X A p T L 9 o u w A W k d N c L i N c o z x G 1 y T Q L f U u m E Q B J V j 1 S e g a O h s b 0 N 1 T a 2 Q 3 g H J 8 O O B I e B B 3 t j t 6 p 6 C q a J b E D C q E o 8 3 5 H W K P 0 x 5 p v M E 5 f f 7 x M P y Y V i 8 z H L x w s 1 C 4 p A w O t u a p b 5 N n b p x 5 a q E O R u J k N w s F k c b 6 O u V A 2 d 2 Z k Z y v 9 M Z 3 V 0 d Q k I 1 q n v L B 6 p q X i 8 d E 7 E 9 p 7 H A d 5 E q h w q 1 E q r q Z e U V 6 h H g Q J 8 F X m F D U T L S + x e J g k w / N l d 7 s L t D a D X q 5 7 P T k z i 5 5 x H U r N + G g t J a q f o 1 l X q k R I I Y m U P T J h w Z D H f G U L 2 r y k / O S x g 2 H g N + 5 I / 9 W P n A Y I K 9 + P P K d g j y R 3 + o b o X D X v I l e B 5 4 B / w j x 9 Q j g O 3 j + 2 E 4 f G B v o K i 4 D B 7 x s g o K C t W P g J n p 6 Z S 4 s j k Q K I F K Q x 5 8 J B z C 2 J 4 R h i S 5 P b l + e W W 1 + s n p B 3 r I K G G W G 0 e F R D h j 4 2 Z 1 L 3 E 4 h d o z Z b e j r C J 1 9 z 4 + P o q i o h I h i Y B X 2 j P k A J W i Q w e U T B e v d M 0 7 I B x C T X u 1 U 5 E S b i H N R / u a M d J z D P U b L k V u Y e m 8 7 Z 2 X 4 c e U c + E 1 q T 4 2 l Y g f T g J 0 W n g F Q 2 j w 3 6 8 e U e D y 5 2 I 0 6 3 r Y J 8 e R J 7 Q L i x A q 5 T N 3 q Z + G w 5 7 9 U b j u X f g + j L X C H q B U C C U m I l V x o S n 7 Z E x i I j K F A U n j k d y T K s X p j K V I i K W A x D Q u 1 O 1 k k S G M 8 q w U S 3 + q t 9 P T d h w X N p J p q g U m Z z 9 M M 5 2 C s P S l R 6 j M y h L 2 0 B W r n F g r b C B r R i Y q V 2 z C q i 3 X Y K j j I A Y 7 j k h G T O g R E 0 H J 1 T y y u M N L D / Q A l m W P q H t B 2 I x C i I h n V F 1 T J 1 V C q r b R c O T X t 6 l b 4 U i N / I + B e A Y B x a / G k W i b 0 L l x u s J z C u + N x E y V J V H 4 D v 0 K 7 v s v h v O l b y t S J E X I y 8 8 X Z o H Q Q M a n 4 c 9 v g i + z B r 6 c B i F y 7 D B 4 Z 9 W z + H 6 B 8 + s W P j c e r y n w y q A q x 0 B W d h 4 a N l 2 K 8 Y E W o b V M q W c B a 8 o 8 q B c S K R R 0 W 0 / M p W f 4 k p j N F g t G J + Y w Z d 2 q H g 3 C X v Q Z r L 3 2 6 + p e O N L q N k / W x d z X 3 Y n q O L I C O L j p G K E I z 8 8 v g F 1 I Q 2 1 N t 6 n D M a s O Q p + 0 B z M F J 5 w T 6 k V O T q 5 0 r e p 9 h 5 5 L S k q + Y N o J P D f 0 + j a r T U j U 1 L l g E w H / D j L u R D x V n o c + C H / v X n V P Q N g K t t v a 1 J 2 l o 2 X A g 5 4 x H 2 r L c 9 A 1 I Z i i z w m D x 4 F A h u K W z 7 D 4 Y R L P 8 s I G l 9 z X g z D d s V O o j I I 2 J f r b D y E r v x Q F x Y p 6 W p D p Q 2 O x D w d 6 w 7 U D y o / t K 1 x R 4 1 6 L I d I + 8 p p K 0 e G 5 C q 2 t H R g Z m 0 B 5 W Q k M g g G Z f f 2 o z 2 l G l 2 M 9 A u Z K O Z Z m Z m d R e + S 7 q E e r + m 1 g 1 / p 7 0 0 t Q H W 0 t 0 p G R K C j V 8 s Q A X s w 7 O D j Q j 4 p K / Y h / u t D d 2 Y G 6 h u V 3 S h A k c H L P x V K 6 5 i F U L 9 f t C 4 P Q 1 h t f g K F w 6 c H p t / o E F 5 8 1 Y V u j S 9 p D U k v z z g l d M F O 6 t s + r c 8 E a h 1 b G 7 z F 9 i S l A x G h / B 4 + i p C o Y n q A N l i m I c 8 o Z z k y s Y v f i l U 5 1 L w l M v Y l 8 9 w 4 M Z t y A N w 6 0 S e a 5 f u N Z y L I p T J X Q t I L j z V 1 Y 2 d S E n A z l u P R m + x 3 w u + f g M m Z L r 2 3 a V D 6 q b c k Q E 6 F E 6 A P S s 6 g H D q o T x 4 6 E e Z i W C z b b q b G h C D K Y h N K P o q m H S a i N k W D g e M J h w m V N T k F U R o W Y x H 9 G n 0 N + n p f p j 4 u Y C I 5 b 5 h J q y M j J h 3 2 4 S 1 w u e J + B g E H a W y Z x L l N 9 C B L Y R S u W Q E x E 3 j n o z / w k n n p 2 H + r r 6 3 D l l V e g o b Y C Z W V l K C 0 t l U t 5 e b l c U H a e T J U q L C y U S 0 l J C Q r K 6 l B U s 0 Z o N z n I F f Z X 2 g i q R 6 h t S w G D c D Z b h n R S z D k c U n 1 s b 2 m W a l 5 3 Z z t W r V k n 4 z Q E X 8 X A l E m + 5 H Q j 2 Z / g g G M q 0 F L A Z 0 E p F T d M F h j K I g L r 9 M I V x R 8 c j g b a 6 + c K C W Q S l + s c V y k n 4 I b f p m S 8 r C l N 3 r l k N l s x N z 0 + L x m I b J s f e R k B n F 3 r w h Z h j z F X k E S m C h H s a L W F 5 R P G C 2 a E 7 N q 1 G 9 u 2 X Y D a m u q Y 0 t 8 2 0 y y d K X p w u 4 W q K 0 y F t B A U J U h F C l z f t L 8 Y 6 z C Z T X J 7 x a r V 0 p V Z 3 7 h S 2 h G a 9 9 A u j N N B Q V D 2 K B 6 h V C J Z p w R f P A f A t M u Q N O E n L K E E r N c 9 A d / m T 8 G Q X Q b j y r + C 7 b O t 8 m / o 7 + t V z 0 g e u W p K k / b 3 m O 3 N y k Y M v N V 1 E B / 6 2 U 1 4 9 y / e i 4 u P X I E H R n 8 j A 6 3 M A d R g t g j 1 z + O E 3 6 c Q J Q c x g 7 l E v i A q o r b Q J + 2 n G U F E 9 P g x c 2 J c S M p 4 w T H a P z y J F 3 e 8 g q q q K i m J S B C x Y M y r V 7 e C I N E 7 h V 2 e l 5 c v 9 9 N m Q 4 2 O D K G 4 p G x e D 0 0 H Q j M s K A G I N P 6 c h H 1 y A v k R I Y Z E Q U 7 q E m O F a U H R O J 4 e E r a h Y o A D Y X J i T K j X 0 Z N k o 2 F 0 x o S S H M U 1 T m J 6 q T V D P n + D Z x o B S 6 5 0 E l w k B n s k P v Z / P 4 W X 9 3 f B O P Y 2 r L b 2 4 L a i 3 + O N 1 T l 4 d H s p v m 3 b D R M U Z s F 7 O 7 7 3 j 1 h x 5 h X I z M 7 B a q H q 1 R X E l n h 0 a F A d X A w d Y 2 Z x b g C H W s d h b 9 + J a 6 4 U a l x J s Z C 0 i z t 6 X j / c h S 0 b w 4 l q b E w 8 w 6 K i + X G e N p Z e U l o u n R L p R G 5 e M K O Y f 0 + 6 i Y l Y S i x I Q 6 5 Q X 4 q z / G F c O R 4 k I 6 G i g Z 5 M M g a q P I m g X 2 g C J 4 e D x t E b P Y o z w u A X x G 7 K k M c q c x f G o Z 4 + 9 C x e P t A u i Y n o 8 l T A I L 6 3 5 e Q M P v / 7 X v y z + 3 K U i + + R w f D e 8 k p r 4 J 6 b l u d W q M S r w e n 2 y i U U e s T E b I w + u w m H B 6 x o F v c s f g 6 D 0 0 Y 0 D 3 j R e e g l N G 2 + T N p K 8 R A T U V p S J N T 2 8 B + i L R U q N N K q I 5 W n 2 Q N n n 5 x U t 5 Y P V T W p S e L l O 9 C M 6 3 j h S 9 S G W g S M / V G F T o T x V e X 5 s K p M u Q c O 0 C m n O p g Y d z I q x J 4 d k t 2 u 4 T P / / T k Y R 6 9 S 9 8 J R Y v e g c k B I / q I 2 n C / s M i I z q x D O 2 Q m 5 r W W d + 4 Q 4 X H / D j 3 H m R 2 6 X y 1 V f + q U 8 r o F B 4 A 5 h z 7 3 c l o E X W z K k 5 / D 4 k E W Y A w Z 0 T Z j w U r N N q I h i 3 I z 2 o b h 2 P V b V J B b o l s n g E R n w f T 1 d 6 p a C t B E U V Z N s I a 7 T C W u c C Y 6 p R H + v 4 g h J B R K V q E y 6 T T Z b O h r I X W m T J g K t S p Z l E x p M c 3 3 q l u D a m e G M I h C H K y f H 6 c O M f 1 Y 6 O f h c L B n Z c E w r B K V h 4 4 0 / k U S l o a N / Q k o 9 g v V R + z q M e K v V j r 7 u d g x 0 N 6 O / 7 Z B c B t o P o + v Y X r Q d 3 Y N O s e 4 8 9 C K K K l Y I t T u x 4 W 9 A O D P j G A + t o i Y B L 4 m g K O q j I Z 2 2 k w b N a F 1 O M C 3 l V K G n q 0 M s 7 c L 2 m Z C c c X C g D 2 O j w 9 K j y l z I r o 4 2 u J x O u W a u G t d M O G b 5 / K g 4 b 6 C / V 3 p G a T v x W s z v 4 z m R X H Y x N I / 4 8 K X H p v H 9 F x 3 z R G X w B Z 0 1 z i R e S y B k v N B e 8 r j n Y M s K T 3 / z h V K w i i / c / i R c Q i P c c T K A E 2 8 8 j f 7 W 1 x H w u o T a a E J O U Y V Y K p F T X I X S u n U o q z t D L m d c / E E U F m R L r 2 E i y L D R V g x + p 6 e z P W y c 0 0 m S t F O C 1 z 0 0 Y E F 1 v g 8 l O n 0 H l g O j I 8 M J l z s v F a n s 7 Z A o a K y n K l s 8 W T x y x I V f 7 F N i T Q T H 0 2 3 b K o W E 6 o U / q 0 Y e K x T 2 I f t R s P T B 3 P 0 i z P 2 7 8 Y G d O / D a w f f M M 2 G b w Y M f l d 2 J Q Y M R P x a 2 1 5 e u 2 I p b t m z A X M 7 b M N 3 V j 3 0 n R j B Z + z c 4 s z E T 9 Y W K D X X + x + / G 5 M y c 3 N b w 2 P c / h B 5 X n V C H P W h + 8 2 m c e e 4 2 6 X H L E N q n 1 R S Q W R g 9 d m E / q b / L m q p 1 5 R 6 Z + Z 4 o I p 8 / S 3 R s E W 0 b l u T l 0 y u x 1 k B K T r e U m p q y z 7 s r l w t z j l m Z z H s q Q C n E i t 1 U P 1 c l d 5 L e w 8 V V 6 P f 9 1 6 R Q l c K H z P s 3 F a M e L f D l n y E 5 7 a W + f w W d h 6 6 T Y + o Z C o 7 5 c / C O e x S P I L 1 8 N S W P 4 T m j 4 r H 8 t 7 d v x U f q V 8 A 7 H M w B p J L l 3 P 4 v c k 0 4 X G 5 s / e T P M K c W T X 3 0 n V v w l R s u k p 7 G s V k j R n p b Y L M Y s H J l e A E o 7 1 b Q g o y d R T 4 6 2 l 1 G Q y C s q j k a 6 O F l B o / 2 / F m 3 F t m b I 6 2 p R 6 k A H 9 S c 1 4 A a n f q X U 1 G Y S P W I X M n p c K C w p A R j w 8 O o r K n F g L C t 6 I Q Z G u i X v R L 4 8 F n b w / Q U q l / s m c F j j J 2 N D A 2 i u q 5 O 6 P r d K K t k o e K Q e F H 8 f F L + P c w p 1 A O v w 6 T N V I P M j 0 s 8 0 i 8 a Q d X m G Y X a Z k b W j n / F 1 e 8 V k k E Q h m 9 8 Y R a D e X U x P n S P A c c 6 Z t F f 8 o B 6 F L j 3 3 Z f j H Y a F z N G 9 8 W P w 5 4 c T i I / U I W C K u N / u n n 5 0 d n Z i + 7 Y L 0 i L J P R 7 2 S Q m G L O i k Y P I B k T V 2 P y y B s f Q R V K r U E 6 a 1 R F M p Q / + g 5 Y J S R Z u + c n 0 O 7 N a T x 2 X B J S U H M 0 Z G B O N Y u W p 1 0 r m R 8 e D k 8 a N Y s 2 7 x d g X / 9 O w M 3 u w J N 8 4 / t 7 1 S e v k M l m y 8 M + u 7 g u G I X R 2 C C l j z 4 D z 3 y / B M H U O + 6 2 m s v + N / 4 B X j 5 O y q M n y + v g n n F y 7 s c + F p u h a + i i 3 q X j i c g t E e F W a H 0 x P A + O Q 0 e k 7 u Q 1 l B F q 5 9 + 9 k x n D d e 5 I / + R N 0 W 9 2 S w Y a r 4 M 2 g 9 o D h V m s 6 K n p A w I p i n 2 W y S T I 3 B c b a / y 8 3 N h W 3 m F W Q 4 X 5 f n z B M U / 0 u t I p F + j I + O o k h I i e U E 8 w s L d F 5 8 u k F 9 f X x 8 D J V V i p 2 S D t g n q N L k S 5 U m G p f l Z 1 / 5 9 S G 0 e K p h M x t x 4 7 n l w l b R R o 4 B l / i + I + x a Z T C 7 T o S r f L 6 a i + F p U F z n e p W w n t 5 p + G f C M 1 G c W 7 8 N P y x o H T N j x m W Q 2 R n s 8 c f + g W O z B s z N T m O o 4 x A c 9 h F s P H c r L l 6 f K w d 9 N I T + r n i k E F Y D / u k 2 A 0 Y G 1 Y M C P 3 n 1 F u Q U L K y S i G Y / u z t + i t J c x b a b J y i 6 / M 6 r c 4 c l K S 4 F y 2 F A s 5 y B 3 p z l B F W + 6 t q F K S j L A Z b A T 9 v t U q V M B / j O + n u E G l p R K X 9 L W M G S 0 z O H 0 C q 4 M k t e C v J y Y X 3 l Q / A Y y j B c d C k O 2 / 4 a R t e o M F D M 8 N t K Y X S M 4 t r a X 6 h X F I O t 0 w 6 / 1 w p v 9 T b 4 a i + T x 7 y T B 1 D s f V F u R 0 I j K o M g U u c 5 f 4 8 Z 5 G N f l 0 2 6 y / 1 C f f Y J t c v p c s A 1 M 4 m 5 m X H M T Y 2 i a t V 5 a K z O w e Y 4 e I 1 G U L / 9 v 8 C D 9 + u L k M Y N F f j G 7 6 5 X 9 4 K I 5 h c w z + x F t n O 3 3 A 6 T U M y J S 8 b 7 s V x 4 t W U P W o b a s L q 8 C R e u u m C + F 8 V y g h 1 0 U t m S K l G w S U x x S e L p Q v G C R D U x P i r T x h Z A D K j c w f / A b M C L 8 + 9 9 E C O z c z A L Q v r 6 + 5 5 C d U Y e / B n K d 1 i 2 f k n R 0 3 B 4 8 m A o P F c e C 0 W 2 / U G Y P d 3 q X n T s 9 H x V p j k x V 2 6 0 v x X j P S c F 3 Q o 7 L c O K z K I 6 Z O a X o 7 g w T x J S f l Z 8 g o A E J f 4 M / P U l 0 f W x 3 M J M / O f u W 9 Q 9 B b S F 2 T 8 y m n a S O 3 4 v j P 5 p G E a G e g N m k x l e 8 Q V y I 3 5 R o 0 J J k U I C B I Q k U D 7 z S q O M x h l 1 e 3 I x R t v J O a g v G s Q / J j r y X L f b J b 1 G v J 5 W S i w N X 4 N R c B t 2 R V K + H 7 5 m m y m D O I d t o Y S E C / n N c / 7 x f E H w w S r O w u w C v P z l 5 5 G V v b w e t 1 4 h o d i 9 6 F S B R Y 4 s e o x u I y w d 0 T y Z v g O / Q F G t H e X / f p 9 8 z 6 G 4 5 8 P C h s g o E e 8 P u K h u C o H 7 z h L i Z l Y M C i O s n z w I g y 0 Y U 3 L N 2 V E 2 G 5 R i e n h 1 + m / Q 5 2 z E j H 0 c 3 c d 2 o r h 6 D Y o q G m A S Y 8 E c c C I 7 K w M b q / z S O 8 f s E W p D c 4 L A b / / k 4 5 g Y n s a h S 1 e j I N u C + z 9 z H s w G j k k x 7 n x K g 5 b C 8 Z / g A 5 d G J 6 j 3 f W E 7 3 v H x 8 9 Q 9 B c x S G R i g V 6 9 S j G N q X + r z F 8 / B 5 m 1 F z u y T c l f R y S Q B i Q e k P S S x V k k A / X Y T 5 o Q N y k G v B x K J 9 m h J A H z R v G k S E 9 f c J x H N X 1 p Z y e + F r g k G G b X r c V G + b 8 a c e y 6 M m I i J 2 U m M j A 6 p e 8 u H d N o w 8 Y C V w 3 T G L A Z y Y m 0 x u 1 m w l x j o U Y y E I a s E c 1 7 f A m I i Z s b 2 y 3 V x p h e B n 6 1 V i I k Q g 8 9 9 z 0 a K P m V f w J a Z j 5 n 8 6 9 S 9 h X h u 5 K / R Y a 9 E 5 9 H d G G z f j 8 Z N l 6 G y 8 Q z x v W w 0 l B h x T r V L F i 9 q r m 7 J 7 L 1 + f H 7 r z 9 F + q A 8 X 1 z + F b 1 q / B / t Q B y 7 8 h + f h 9 A g C E G O Q 5 3 G Z K v 2 C M u R 1 c N 4 1 q x c Q E z E r m E x 5 e Y X M p T T I 8 c x G n E a Z o a 4 R E 2 E k 9 + f A 5 Z o E w S / Q i 8 G u o T x W k S f E W Z Y F Q / 0 D c p 8 I / Q 5 v U H 5 H S B g e I 6 d Y s B Y L E z t 5 j n K + + C 1 x L H T N c 5 k C w 2 t p 1 6 T M c / v E w w p 5 G a H I z F 3 + e J B W g 3 U q M T Y y r G 7 p Q 7 M T N G R P P a x u x Q e T e E 9 6 7 n n j m v c g M 4 r B n 1 2 x H a X u Q 1 i Z P y 6 J K B K 9 v d 2 y k 1 Z n W 6 t U m w + f G M Z I 3 m f R 4 n q P e g Y w 6 S n G 9 5 8 5 E 7 t 2 7 s f J 1 x 5 F f n k j V m y + H N l 5 h d I U u V w 2 d f H A Y q a b X / 2 S A M f Q 7 V / 4 v f z d u z 5 x B 9 5 + 5 n 5 s y T i B R 6 u + j p t y n 8 K n 7 z s g h Y Y 2 J k k Q 3 3 9 0 L Y X n P L 7 7 x E 3 4 x d E v 4 t o v L 1 R R C a s Y o 9 o z 4 d j k w n H N s R q K R b 0 G V n H z J G b G T d I N S q h Q H O y 3 y o a J G Z Z s y W F C w Y f j c + p L z X S i u v b U p R 5 p y E o i R 9 L k X V y a U z 1 n a h P X 0 e A 3 F W B b X X g r s j W V a / C 2 d U a c u W E 1 c i N V c D G A y 6 7 7 N M 7 I e g j V r n u x q n x Y 2 q D r N 2 6 W Z S h l 1 S t l j z s u E 3 k 3 4 9 I r r 8 a a C 9 6 F N e e / B 2 W V t a g u N M q q 3 H N r 3 W I M K J e 0 C I K n W R C K 6 Q F h 1 6 0 6 o e 4 F c X 3 e 8 5 i Y W T h O S p r e g V 8 c + S L u O / o F 3 H f s i 6 h o Z A m G o t q F a k 0 a 2 I u E x L g Y 4 n b D M W C Z b l R F O B g 0 B 8 n e b h u O f u 8 g 1 l e t k 6 n 2 G 2 s 2 4 M T 3 D 5 8 S 5 0 B f z + L G d L r B F g H T w p Z K B A F D 7 B q q o Y E + O Z D Y V o 7 d Z a N h q u B m P H L d N e j + 0 k 3 4 1 J Y N a P 7 c h / H o b U I 6 a B D v x / z O n 6 s 7 Q O n 7 P k b u p + 4 J Z u D c A 4 O w g f T A q X O Y F n T J G j P e v k E p r 2 d H J F t E K T 3 t 8 0 i 1 k z a S H j y B R e r w I 4 i E h b F M G G A 3 4 F B E E h m z M 9 g B l + 2 g D 0 1 f C a F U y u N x B 3 a X I 4 j a 2 n x i Q a t h u v N Z 1 8 K 2 u + f X u 8 P + f q o + W j P 4 5 U K q G o A u F U 4 n p / / R f x 8 Z j p 2 w O V 5 T 9 4 Q 9 Z G 3 A b N 7 7 1 D 1 9 9 H R 2 o D a R 5 j O e C S E q C s W 4 c A m J Y Z b m Q h j 8 X t m + r K g m P G O c m M 3 / a 3 g t y U t 6 O q + o a o V K j H u / 8 R i O P H E E P 7 j p X v W I g q + P f g z u x q t x + 8 0 L 2 0 b r g Q 4 O 9 p J k r R i J 1 O 1 W + v Z 7 R n b I b J c D 9 g t k u w U N b E b D A L M G 0 1 f / / s v f U r d j Y n x 0 R O a R p R P M l A 4 t G i T Y m s o f M M j C M 9 a 6 M B l X E / 1 8 n t S H m X F t E 4 O L X I X R 6 / G x E a F O + 2 W v c T 4 c e q x 4 D l 8 C M 7 X J b T i T h U c 8 L H I 7 u k P p t Z m Y G J O 6 M r / P u a r 4 N 1 N v Z k 9 w v 9 D P Z w U x 0 V N E L 9 j c 3 B y 8 P q / 4 7 q S 4 r l m 6 m p m N z M 6 y V M n i U Q + W A s b D o r l w v Z Z 6 O D P P Q 0 C o Z 6 6 s C + A S 2 4 u B K n R C D N O k S D G 6 t G l v 8 / s a Z l 2 z + N E z d 2 D A V o 5 z i u z q 0 S A 8 G W c I 1 T H 5 H E z m N N I e D / 3 N s y 5 d h c f u f Q u H O u r Q U D a M C U s u v j H 2 c e x x b 8 b v v 7 R d n L v 4 + + C 4 4 A S A R S W l 8 t p 8 h y 7 H B E p n 7 k G 2 Y Q A W T y d q j b s w a t q O X M H g z 6 5 R k m y H p 0 3 z z r a 4 J R Q H p G 5 s I o W Y m B h H Y c Q g m X Q Y c X B A 6 Z l 9 e f 7 9 K D D 1 w W e u x E z B w s B b J D Q x n e 7 B H Q q m p E Q O s H S A 5 R e 1 K e y x T k Z T U J h 4 a T / D G m R G 2 j N m z 4 j 3 3 / l B u U 2 Y B Z c f + L u b 1 T 0 F t J e W A o Z p C i Z / J l R H N f P c Y I a 9 + H O C i Q b w q 3 9 5 G n 0 n 7 D h x Q Q M + f G k D r t x Y I e 5 N O S 0 S g S k x l t 6 4 C + Z t X w V s C i M n c 8 0 N S b j O G / 2 h 6 v E O w m c u w w n D T b I 5 D e u w Q h E 3 Q T G h s z T N b b v 0 V D 4 N k Z 4 r Y r E X I 7 m n e N m s S l 0 u k H u y o Q w 5 a D p B F X y w v 0 / 2 g R 8 Z H E B e Q Y G U u k Y h L W k D M a u B 8 S q m E 5 W U l Q m 7 Y B i V 1 d U Y 6 O t D Q V G R L O U n 4 d f W N c i c Q U r v S I 9 V P K A K r P y 9 i q 3 S 9 O V 1 c h 2 K w u s K 8 f 6 i c / H 3 d T + Q 6 j u 9 u k t B 1 t R j s L j D q 4 w 9 1 p V w 5 A U 9 h o v B / f N z E H A E U 6 M M R a u B v 3 l c E l / o / e W N / M c 8 s w j F Q + P 6 n W P j Y q M R 9 l j a k O q A q X T B q y 8 6 I Q j 9 3 / v s l + H 5 3 X v h e f Q m + I c P q x 8 s D q q X W l v p d I I v v U R o D L S j a P t Q 5 6 + q q Z O N P 7 n N Q k i u 6 x p X S B W U a 6 r D X L M E o W F F k y Q m J t y S G J I h J o K B d e 2 7 0 S p z v R N e P D T 9 J r 7 Z / T 2 p K u v B 6 J + a j 5 s x 4 y A W D M 5 g t 1 Y N F n f Q Q 8 x r c Y k G 1 0 R v G D E R g f F m a S t R v Q 9 F w L R w J s Q n J h f O 0 q F h U Y J i Q u L e L p v g Q o o 7 l E H C X d O v w u H X f z B L A b M Q U g k a m H S D J o L A y D G 4 7 m i C 7 / i D 8 A / s h 7 9 z B z z / + y 7 4 d n 1 P P S M 2 a F 9 R D U o 3 q F I 6 h Z R a 6 m 8 x 9 r c U 9 d Q x y 7 9 X c b M z U y b X t N D O t p U p H P + Z 6 e e E B B W / J e z b A N t D u 5 X g r 9 V 5 A L n j Q c 8 g 0 3 h i w Z V 5 o b o V B C W U 0 T c p C Z L X 4 q K n 1 R B W t 3 4 D V X h d K C 0 r l 0 m w G u y F n 8 C I O 5 i B / s L U R + H 0 R 4 9 / x q X y s U V u 4 S R z l a Y k D 1 o 7 o A Q K / 6 r g b f j n 2 r h 8 G n G B K l q 0 i a u z p p + C x R W c i 4 d Y T O V j i p S M k C c g p V x 3 b x A v e k b d C 4 f 1 4 2 / I b I F Y 4 O D i 9 D y U C l x T 3 W T W A Q c t F 3 q o 6 O 5 n 3 3 U 6 e e Q 0 n + J c z p / L 4 w x 6 a v f r 9 / k F 1 7 R I l Y z X 4 7 n 0 N L G s n Z K B + 9 T 5 K Z m S x V J L Q m j P M M C p q U V D d 2 3 F 1 w Z H 0 a 7 2 a / h V q Q u t Z 6 7 A V 8 s U V / n D h l t Q + s I 3 5 D Z h r D o X J Z c t J B A 6 V m b z 3 6 / u B c G y / W m h Z j a Y n 4 T Z r x C G V o J h G 7 k f G Y Z w y e O x r Y Y j 9 1 3 q n g q f G 6 4 7 h Y o X C p M F t s + 0 y O f J M a i Z C a H T 7 s S D u F h T p v u w r g h 9 Z v I 5 7 J x U s m x T g d 7 u 6 B L K k X s 1 5 n K V 1 H + u 4 z F s O b N i N D V E F z 5 P V G I i + l 6 6 W 9 2 K j j n B s a 1 C D S P x c P o Y e s 5 I D J x O h s e 5 T R c z P 9 P O 0 f Z J S F z z h d I u I d F Q T Z P f E Q O W B M e B S z W P a + 7 T h u r u a I u q S i 0 G z u g X G W M h P E / f J i W 1 + 3 + u R s A T L H m P h M P h m J d Q R F F p B e 4 u c e O Z C q d c y k 0 B X N g e r I 0 I J S b C 3 / 8 G A i H f X w x U p z k f 8 0 z h T X I M c C E x E Z H E F B U m K 6 w 3 P i / E i a K q + r K r Z L 4 h G R S f d 6 j N z R k U E 0 F c Z 2 f N P K N u L c T X + s I f 0 F K w 2 D y 7 b t s Z 8 g F y H Q 8 M b P y W A D 0 t B u / w U X U r O j I F E d D 1 z g F P h w j X m n S i t O R a + 4 w I X W v H I 8 / l W m z M p 7 5 w z e N c 0 3 6 R M 5 X o p P v E A 6 s g + J P H w m 1 E 9 / 2 X w n / y M T H a v Q i M H o e b U j u K I Z 2 R m S H u I W Q Y Z S 9 0 X P 3 k L C V g X + D W v 0 f H s T f V r S D 0 p B P B S b S p x r P o k n M z 0 0 x g a I T u 7 h H 3 Q q 9 n n 2 M t x k e H 5 V S s J B j O k U x T o N s u J O o n j m L g 3 c + h Z 9 v P M T A 0 p j A + w a x C w Y m x E 0 F i 5 K c D t z e 5 1 s R 6 4 A N K J Y x G s 1 R H 4 o Y Q + x y 4 0 V D / n n 9 V t 6 J j u W y o U H C A J f R 3 R m D t G Z s w N a V q I E J K B + w R f e k F s f p P P q L u h M M 5 R z v O j 5 8 8 c w c + d f + t u G J v y N Q 5 K h 6 2 C d X X Y M E T Z 7 4 M o 2 q L h 8 J 7 y Q P S 7 a 0 h d F s D Z 9 i k Z 7 O m v l H G H D l R B B k w H V l 0 c 5 P c j a X v w g y C B Y B + U x E y 8 2 t g E U y D T h q q 2 J x w n M 6 q + o a V k p k g f 5 2 c T S W n u F Y y q V B 0 T 5 g x m e A c V E s m q C x j 9 D S V R J F M H C Q W O N B k a U k C s H 5 0 4 Y A g D A W N M B Q u P v s 7 1 Q U p U Z Y R 7 E 8 4 s c S O t p l C 0 s j Z T g Q T 0 o O h Z q G d Q 7 C U 4 R O / v B V 3 P P 9 T P H / 0 J f Q L O / i M 3 k y 0 X X U f n j z v X / C + S 8 / C / U 3 3 Y f e G H X L G w 4 K 3 v x 9 G N Y B s E J I 8 Z 8 t l 4 j e F F G A s S V X h u B 0 K h i I 8 L r d U n 1 l q F A l N W l N 1 9 h W / V 1 5 j K P f T m M y / U e b 9 0 Z a O V G u 5 S 2 d b S b Z P p t V N u s x h v d G Z D Z H M D I l x v X l H 9 h X q 1 k L 8 Z v X / q F t L R 2 g j f v 7 5 2 m z h y Y K D O 1 G 3 u S G 7 H N Z b D s G Q V w d D Z p H c N 6 1 7 L 6 w f e U k 9 I z Z 8 L G / Q 6 R + X b n B + Y s a e k o W W 8 U 8 J 7 W 6 8 R j 2 q w F D Q A E O O f g z S L d S n A 9 1 v q X t B t A j b 6 t o L P 4 T H z / w D 1 m c q s U U 6 Z H r z b k P h + z + D 0 g / e g t I P 3 A r P 1 v D u r 5 G Y F K o c b c X F 6 t 6 k m q y q x q y l 6 + 3 s k O r z 2 N i I T B Z Q c l G D R H V i 2 C x n r G c J C B O e 2 Q v w Q L 9 V T u p G J 9 z R i I m y 4 0 X c g d 2 5 i U O o 8 D 0 n b 4 l e P r p I f 7 7 y b m z K 2 q i c k A I M 9 v e i Q q 0 3 Y g C Q f b T r C 5 N X n 0 5 F Y F e b N V E p P 0 k D 6 D g h q J 5 G g I O G 5 e u R q k u 8 4 P P i / Z O x l b r a 4 e / f C 2 P V + T D W X 6 S e s R D M o L n m r v d i d C b c I f D T j 9 y O t 2 9 Q + p h r 4 H X d Q l o w 3 s P s i s V i X 0 w B Y 8 7 i Y r Z 1 J J h f y D l y Q 0 E J 1 d H e K o m u o X E l e i d N g v A M q C v y o q u j H f W N K / A K 8 0 b F s W y r X 8 7 q k Q z i J i i C 3 h x O L 1 N Q U g S T Q R j R 4 l 8 q E V r e z Z n x i r K C e X v J 4 F S k H n F Q y o B y G o K 7 n s d u h r 9 D 7 c U g / i b r z X v C J A c 9 f b E y x e P F v J t / k Q F P U B 3 7 z u P / i o f 3 P 6 o e E S q o 2 Y p j 3 z u o 7 i n n U P 1 m t X F d g 6 I 2 U 7 2 k M 0 H b p w 4 2 w m R n N Y + O z 5 H v j x 7 P e N + f l I B d H a h f 0 a T 7 H X 7 O W W H K K 6 r l j C G c p p Q 9 V O i k 4 D v z C O t g j 1 A D 3 U v Q j B I i Q 3 I U d s V x z 7 l T T k y E Y y b o s q Z u u x R i I m j E U n 9 e T v C l U e V I O R y j Q W I i x G B z 3 x d u 1 9 g F s 9 N z g S c K + 9 S k J N h 4 w F K H f 7 / u + / j 5 R + 9 B p j U T N 2 y 9 D k e + e 0 D 9 V A E Z Z b 5 Q u + a J R 4 C J v d w n E 5 i 0 T 8 A x 5 0 B x c Y k M q v J v C A i 1 W Q s T L A Z + h 4 n V z G 9 s W L k q 6 n d o T 7 M 8 g x + H 9 k 5 h g j N h M v h R n J m Y z R 0 J Q 6 D 5 q / I N 2 E u + K A / E A 0 q q 9 r Z m r F q 9 M G 9 r K W B w M 5 U T D J w K C c V W A V R n p D 6 f Q g S m e u H + 5 X Z 1 L w j b 5 4 I e O T o m U t E R i c F T x s 0 W w / S 0 H b m 5 s b P G q d E w b p Q I W G j K h p / x j g W 2 5 K Z D i 1 p B r H f d 1 n o S l Z U 1 0 h 4 b d x g x N S f U v 2 K v H M 8 U F p w p s 3 U i B 0 O z y Z s I 4 q 1 z 0 A V k m o b N s S d m E E 8 D f 5 z E N C y 4 U y o 4 o o Y x c b 1 U 4 l R I K E 5 d S i m V a h h s B e p W C K z h h j r t k 1 R g o H / x Y l K + d z p g 9 M A Y E T + n p M 7 O S Y J B C p q I l 5 h Y Y s P + 9 l o L h l h Y 2 b Q G 9 s l x + X 6 y z S 6 0 j 5 u l 8 0 F T b W 2 C i S y F m I g w N p r h e B U F 9 r t h d S 4 e w C T K B B d h s 8 l U o T L F M 1 s o P S x S b 8 v E A o O D T B d K O W w 5 M D Z e P q + K G W x 5 s H 3 q i N z W o O d S T g a N K 5 v k P M a x m K X H 6 5 b 2 D d O r t I Y u l M 4 k I p P B g 4 K x H 6 F w / M c o n b o T F l d 4 a 4 P F U F Q k p G w c j J o x P 8 a k E g G 7 / j I Z e L i / V z o f B q f p n B D S q + U k d r U l F s T V g 1 D 5 / l 7 3 z m U 8 I E 6 w d f D K 1 W u X r F p 1 t b d K g z J V Y P E g b b 3 l 9 P L R A G f A M B X T d u p D v C 4 G j n W 8 f N E q m D 3 C H r F E K R G P B X J y e u Y y s x a q f 1 T l a L d Q x W T F L t U 0 1 m f R 2 b D S + G v 1 r C A S G U 9 s Y M q k W + Y t x s J S q 6 d f 7 7 F i x m m E T W 3 u y r y 9 p S L G U 1 6 c Q 2 h o W r M O d v E g Q 3 O 6 k k H q e 4 Y L c l p G + 4 m g h E q b y 1 x C / D 0 6 x E S U B n Y g a / q P 6 h 5 w o G M C Z 3 / 5 G Z z 7 l W e x 9 R + e g 5 u B l w R A T i 6 r n 3 W k B Q m n o q p a u q e p M j U 2 r Z b B 1 W i T N 2 Q 4 4 s / 5 p A 3 K Y P X Q 0 I B 6 Z C G S k U 6 R 4 M j g 3 L x s S Z Y K Y i J i E F R i P 1 D A h M W Z a d n E M l m c D i 2 6 l g r a U H T D L j d k 2 Y K x R 6 h X z Y o 9 P P 5 b 3 H T n P t n C m J h 1 + X D h 1 5 6 T 2 4 m A 0 7 W E E h R V u u 7 u T p n 6 o 4 f c 4 f 9 Q t 8 L h z N q m b s U L o V k I l Z 2 E E w q 7 f Q I t J 4 8 J r c O 2 Z M b F R 5 O b 4 Z c z y K c K u p e y F 9 + m b i U G N m G k Y 4 E x h G T A W v 5 U g m k x e k 0 Z 0 w m r z S o 5 + 3 J C r + 6 n b 2 R E 3 Q r C q x J X I q D a T I J i z I g T X N N 7 W V f X I P P i 2 G f j w n + + W F b p s r K V 9 6 H X u y F g S C w 2 R n W P z i R 2 d 6 L 6 3 H z i m N x v P n E U W Z n Z W L V m / Z K f 8 a F + i 5 w b i n G o g 2 I 7 V V h A U D M F H x L M I f k f K B M c j Y 6 A 2 Z n o F Z P R 0 N f b I 1 8 e Y x t 8 k Y x f M E O Y a g f n V q I E Z O m 2 S 3 z G c y g N u a Z E 4 J q E T D t i S n A x e f 7 U l M x C Z r K q / H z O I d e c q I 0 q C 6 / F j q D 8 D j 1 k / I y N V 7 j W v j M 7 O y 3 t h c n J c V k r w 3 P p P W S A k O e M D A 9 K V V e 5 / p y s + O S 9 T 0 3 b 5 f F p Y V N x n / f O W i d m I s y I a 3 I 2 D X 6 m n U P O T z e 0 9 r f Q 2 K c b n P f P C Q L 4 u 7 w + P 9 P O Y b C U a z 0 w K J 4 K U I W l g 4 L 3 S T W M 2 d q E w + 3 A 6 q + c g Z G p h Y Q b i a n i W 9 W t x d H a c k L a b J q X j x 7 l 1 W v X C 2 l k F e s z U m Y P s z 0 Z M T J j k k u q Y P j 9 3 q n A e T m P w G I r g K 3 0 U t j M q e H o H D g 2 a w Z M M a Y W i c T o 0 C B K 4 u x b 4 R U E E M s L R b A w j z Z U O m 2 a 5 e o h E Q t m T x e y 7 S G 9 8 V R c / 4 d L 8 O q J o B f 2 p W 9 f j q K c 5 A b k s H g 3 o W r e x + + 5 B S + 1 7 V D 3 x O d f + a i u v e q 1 N m E 2 7 / + o e 9 F B g u 1 s a 5 H O r V g I O P t Q M P M b u e 3 M 2 g 5 X 1 v l y O x n 4 / A Y M T B l x Y j h 1 7 0 4 S F D f W V V u x t s q S o O U U G 4 q 6 p U w Q o A c W / 4 V m X P D s e H 9 / Z n p C c v V Y W A 4 v H 4 l 6 u R 0 f e m C 7 5 d A e 5 n P Z l 8 O d e R a m 5 j x 4 a v 8 A 3 r + 1 D v P T O C U A e t z G O A + X U L 9 C c + 8 u + / 7 b 0 D P W q + 5 F J 6 h W / w 1 S s j F m x S U 3 P 1 9 I 3 2 k U F B Y L L W F M q o 6 9 X Z 0 y X l V W X i k l b l 5 B o Z T W d D r w O 3 R 6 c D o d k 9 G L 0 p n g J A M M 9 7 m y z o U n 9 2 I p t a k G 0 n V P D Y k E y v s J V Q 3 5 r q i y c t x w 7 f W x P 7 k B L 7 Q s z b k R i n m C 2 l x v w Q q 1 9 j + V 4 M V l b C I k c 2 D K O Q W n x y W 3 O e C L c t T o v n h 5 o S 8 t F u I h K D 5 c X j + p R i 1 x g u o a O w t x V g Z 2 h s o t y I d z 1 i F e p l E Q s k W o r D M o q 6 z C 8 E A / q m r r 5 P x L F d U 1 8 o W m G p 3 t L Y J 5 m W T 2 9 K D 4 v e L S U h n 4 Z F M W l o 0 z P s Z n x m x 4 q l W U r i Q U q t a s / B 0 e 7 J d 2 r M y 4 K C q W 2 R J M 5 5 E D X a i c p e X l U v X k l K i 3 / O Y 2 v N k Z T D G K R l C T x c E M H I 3 5 y P E g 3 j P X 3 N e O a Y O d + 8 q 5 l F x + G e c i U d p G 7 k O W S T E l v n C j A T 1 q k g g f 5 c + f y E W g 7 m N S D S Y B K j P C K N c W F 5 P j k E S X I a 5 D k 4 H e S b 6 b K V 8 u j g 9 n y s 9 T g X m C W l V p x f p q w Q W S 4 G K L Q f l z O L Q p Z g X H m w 1 v k s F P S n N L p E e K H C M e x E N Q t H U 4 s N M X E x I v i Z 1 T x c t J B O 0 t J 7 F i 1 R p 1 L 3 V I 1 d x V J D Q S H D k 9 8 9 x y 8 x Z m a f z u t Y f w D w 8 G q 7 W j E V Q i 8 a d I 0 M 7 0 D T + N 8 l y l + 2 y / o w E 1 t g M 4 s h / 4 1 u f D f 6 u y B v i P R 8 6 T a m C 8 E H S G a Z c R h w c s m I v o r 5 c s w t g k 6 0 C S c A Q t C o W U A p K Y I q e l I U h w H s r v 1 P x N 8 6 C q x 6 B j O j E + P i q 5 a S I o E Z w + L R D 3 Q V V n q a D T h i + D u W 3 Z O f r B 1 Q + c 9 z 4 U Z a d + a l Q G k 7 k w y J + z 9 2 Z U Z r X D 6 J u Q C 4 m J a F 0 4 J 4 D Q A A C b Y 5 + 6 t z g 6 x s w y 4 / y 1 b q t g z O r B F G C B 3 s F 6 k F t u v R U T Q o 1 5 7 I 9 / x C s 7 X 1 E / U X D n X X e p W + H b i + G u u 3 4 q a 5 M + / + n P 4 z v f / E 6 Y d D l y 6 A h 2 7 d o p p G N q K Y p u X p Z O p x O c s V 2 P M 8 d C K t O 1 Q s G e g I k S t x 5 Y f 0 S V z O w f l u l D d I f r u e Z f + 9 Z u 3 H X j 7 V h T u R o + c w k m n Y o a r + H T j 7 + M 3 v G g n b U Y 2 D 6 b C Q K 0 e y p f / x K y N i y c W o Y S r 2 n T w g T g 8 m r a U / E 7 K B q L v X J 6 n A v r X T i n L r x n / l I Q p v K t F g t x x 0 9 + j N y c L B w 7 d k x 6 y K 6 4 4 g o c P H h Q q k 6 z s 7 M o L C y U z S z Y h 6 C v r 2 9 + Q N 1 2 2 2 d R V F i E + / / r v + Q x n j M 4 O C h r d P i 9 b 3 7 j G 7 j 1 0 5 + G y W b C l v O 3 o L e 7 V x L W m q Y 1 e P q p p 1 F R U Y H L L r s M l 4 t l M R s j H p U v 0 u m R D j A R l M m Z i R A V e 2 c k W j Q X L 5 L J 7 o 4 G P S K K p c I x H r W p v A Q f 3 L g K 3 9 / 5 J q Z c b r z 5 7 b 3 I z 4 q d k U 4 m 0 N 3 Z J m y / h n k n g u e 3 7 0 H J F Q s L G 7 X f / / b 7 f o 3 u 4 8 o 8 W T S 7 7 3 8 m B + 6 q T 8 j 9 R M F G L K 0 j q f H 0 6 Y 5 a p p C M j Y 1 j 0 6 Z N 6 h G W S C t T d s 4 I Q 2 5 U c F g S G M F p 5 W + 4 4 X p c f f X V e P b Z 5 / D M s 8 9 K w i A x r l j R q H h T 1 O 8 R 6 9 e v x + 0 / u h 0 n D h 3 H 1 A Q 7 f B q l w 4 I P 9 f L L L 8 e e P X t S o r Y Q z D W j p y + d i O b B j I V E J Z o e j g 1 a M B Q y C 4 Q G P u u l g p L C N h y 7 2 a Q e b n v 7 Z 3 B o a B T / 8 P w e S U z V h d U x i Y n v v K O 9 R a z 9 q G 9 s C v P I T Z R f B v d A 9 K m D / u m h D + H e Q 5 / D z w 5 + D v c e / m L S x M Q Z O l N F T I S u h N J g M Q X 0 K S 5 F U O b 1 F b 8 g 7 i D R Q R a X h B I v i r Z A K g Z w N D C A z A w R 8 S P q k c W x 1 O a S B D W 7 n k n W / w C 1 B U E i S k U P e g 7 0 n I l f C p V v 4 V Q 0 i z k Z x m f G 8 W b n f k l M 6 6 u j 1 8 u x f y E L G V n w F w 6 W E v 1 I b j m O H 4 A p J x + 2 6 g b p y l u K g y M S Q 9 M m 6 Y w g + A w z L f 6 E e / D p I e Y V 2 N d h 6 R p 5 d M y 7 y N M 0 4 N l b I N 3 1 U D T c E 3 1 G 7 D m + V P g C B t j n D G H E R C z G Z O L B s L D w J 7 J v U P e C c M Q R o C 3 K K c L b N l w Z k 5 g I g 9 k 0 T 0 w k Y K 2 W S y M m I m v d W b D V N M J r y E K H 4 U a Z 6 + l J k c Y R 2 t G I z C k V x E Q k f B W D f 1 Y u E 9 5 x B B z D C M y K R a y T g S Q j j k b + R W n A c t R D F R Y X J y w B l 9 r y i z A b A 1 g h D O t I 5 B f o F C I m A K Z k 5 W T n y r g P J U L A Y J E L t z 3 W Y G l N Z 7 v S s J 9 O H y 5 M 2 S J R M L + P a 4 1 I G K D l m m q 8 P I 9 e P H G u F n P i Z 3 x + U x M T + s x P f G Y 2 O F F U X C q r E T g T u 2 J C T I u h E 5 A M L R k m c t E K F 7 K t q R 9 3 C R E U C U l D g V u 8 T O 1 + x F o S l Z / c O r G b l I M x T R K K Q b 5 0 N 5 2 c G I u z / W 8 I 6 h p X q l t L Q 7 Y 6 C 3 o o x p O 4 n 1 A w g B s 6 s d 5 U 8 W 1 y i U R R i e J p Y 0 Y 4 F x Y 3 s m M u b U q t c y 7 X L J G n d 5 f a C M 8 z G A 3 4 z H / f h k 3 f O A v W w X 9 H q f 0 O 2 e a b 6 V u h 0 8 i E w m 8 K e v X q 6 h u l r Z V N 7 6 r 4 x 2 w K E l g 8 C d m c y 4 k F h Z 0 T Z n R P m D C b o p K N U C x K U D I 2 J b d C H A W 0 T U L f p X h 4 B v F A q S A a k y A q X o y c L d V g N 9 V 0 Z C S E I p k p S T m v E z k 2 A 7 G p R l l F 8 v Y T O X 3 u I k V 9 G u Z O P A 3 f i Y c R m A y m O 0 U D Z 3 U k O C r + 8 d c f w A P v X I m B L 9 8 s J I R i w 3 C m j C w L E 4 v H d O O g 0 4 U f U b e C 0 D r l 8 v 3 S + 8 z E Y a Z J R U P 7 q F l O g H 5 E 2 E 2 t Q t 1 r T q E j I h S L j j b + g d K W 8 o e I Y 0 2 i i J U x I 1 M s W T B Y g t k C J K p E Q E 6 T H s e B u P l E a T t B M B U n U d T W N 0 i O T e 9 m 6 8 k T U j 1 K F Z h 3 l w x I T M z q 1 9 q 4 x Y L r p 2 e g Y M 9 X 4 X 3 m i 3 D / 1 2 X w v v B V 9 Z P Y O N h 1 C H e + Y y u H z Q I U z v x a u v v f m r w G r q y t 8 p g z + 9 K 4 H R H s o s Q Q h t u 1 c E L s N 3 p s s n / E c i A m Q W n F a Q s h H o k k p i y x X n i J S U F P 3 k D 8 A V X + C m f K S D n E Q E 1 3 P d R S J s 1 m r c + K V a s l Q b H p P S U W y y O Y Y 5 Y s S k q T q y m b m 5 u V J R M M m c S E V w x Y T 3 j R n + / I b + S z j g a t 1 8 V A 6 + N y H Q t 1 D S s x Y z 1 X E p I r M 7 6 J p j W w G N I s 1 E a W 6 W i Y 8 x o w O Z c O Z q 0 P X Y L q H h j H f z 7 w P L 5 9 7 6 P 4 y D / 9 E v 0 j k / A E w o v E 3 G Z K p O C N D g 4 F 6 3 K y s / y Y 9 E 1 h 1 D s G h 3 d x 3 Z a i O j R 5 N h S G g E M u y Y g a o 9 C 1 Q 2 M b 6 c D Q Y J + 6 l R y o s n B h 0 3 v m 4 b G Z v c M x I 2 u 1 T h 4 / I u N 3 z P h g E x G 2 W S O U G r F R W a f E I D H d 8 F r 8 K X I G v n j B 2 j F m W i y K J B i U W a h k Z B r X b l i 8 0 J D x z r 7 u T r g f u F p O p + O 6 a y 3 8 A + F 9 / m K B z 3 J w a F y q e O 1 j Z h x T X e P L B d 1 R v P d I O z 5 / / Z X I F g b f y / u b 8 d z e Y 2 I 4 K 8 T z 7 H M v 4 P Y 7 7 8 H T T z 6 N n b t e x W c + 9 3 d 4 + J H H 0 N U V D M J Z x G X Z V 5 Z w i H / J y g j p B O E L F I u B t p n f O e 9 l X G y W O 4 J Z y n R M p B O y Q 0 + K U V p W I b P A 1 6 z b I K S G M u X m y l V r J M F 1 t r V K A 5 6 f s 1 E k M y 6 0 m B a L 8 z i v b q J e L x Z J 6 i X A 6 s I S T h Q G s w U l 1 / 4 t 8 s d + J B j f Q n W L y B X 3 R I K y m e K 7 r 8 r d n 0 J g 5 L j g t O L d C Y n o + d 2 1 g o M H p T Y d C + w F o Y f R G S P a 3 E 1 S x S N B T S Q 4 e 8 Z S E f P X P v h X W / D 7 f / s k V t U p y Z z O A F U C G w o L 8 1 E m V I v H n 3 g a K 1 c 0 Y s u 5 Z 2 P v v j f k O R q K j D a U G p U 6 k 2 k P X Z x 0 c M j d M P D l s y n H A g Q W u l C N o Y 4 R g b y x O 9 Q t f T B F f 1 E V Z o l g M / t 0 g r b l a y f 7 8 Y F / / F 9 8 8 F u / x c n R g G 4 o g J K 4 a d V a S W w M N i e S b Z I n i C k R p 5 D n b w / A U N Q E Y 1 4 J S v / m U z B m K d W 1 e W N 3 w e R d W M H L v 8 H t d m M u 5 0 r 1 y E K E 2 k q B 8 Y V t x z w P / Y 2 6 B V T k + o Q E s s A t b P t Q T L k M e K t f S E N 1 / 1 R A N 1 N i 9 1 u t s M / M 4 Z J z 1 u A P O / Z j 6 8 a V W F E T r p t b D Q 4 x w B d / C W 5 B B C Z j r j j X I L k K f 8 w c 8 h x 8 g q B 0 1 T 1 B U I Z Y d l j P n Y J C 7 T G N V r p S 0 z 1 Z A N 3 M z O V L F 1 5 6 4 x g + 9 c O n 1 T 0 F 3 3 5 v A N e 9 T 3 B x o 7 6 K x t Z f 9 I L F q + 6 y d s j p m k O W S h i L g R 4 1 W a U 8 8 g C y D e G d i f y m f E w X f k z d C 4 J p Y H R x Z 8 4 8 B 6 v z k H p U j I + M T Y L Q w i c V c N 2 + Q r z / 8 L F l v e 6 P M J T F n p j i r T 4 r R k O m p D k V 0 P 3 1 b Z u b c P H Z q 9 H S M 4 R 3 b T 9 z A T E R 7 k C W I K f g 1 z 0 B / Z o g a 8 A g i Y l g r V U 4 T 1 H 2 d d 3 s h q U T w X J I q E A c T C V Z P D v 5 P D 7 3 e j B z Q M O d z x m Q N 3 6 P u q e P y f E x 6 f G a m b L L z k H s 8 c E 6 J 9 n v w j 4 p J R j X V M W G B v t l u 4 J 4 w f O J S G K S o I q u g 4 F + J e u c x E M m q C 2 R x E R M X v Q T d U t B w G Q T x L R B 3 V s I T n s 0 I g h p u d U 7 P c T M 5 U s U Z i G P z I Z w V c 3 v d m L O W I B M a 6 R a p 4 g r / j g 9 5 n S d L 4 R f 2 E u K U y M g 1 E e D s K H m I S T U b P Z V 8 F q U 6 W / 0 s B w S i o 1 l O E 9 t O n D R 0 c s x + d R 6 u N 8 M n + h t S y P w x y 8 G o k p n O i h I K J R Q V K m p c n G f o N H O Y 7 T L S F R c K / E w z t k b X 3 c i S k A + U 9 q y k Y Q 9 U 3 A D f O a F s T B W T y f S d y P g G A W o + p k s c O a t l t X D e r M 0 8 q + S 0 9 B E q H + n C i k l a T a 9 C O N Q Q m x z F o V Z l 1 e W H 9 N b x f l + l E V s i 3 1 W 1 U a H U a o 1 i m p j U r e z 5 D J d 9 I m Y x E R Y r U J C p d n L l 5 c X X y A 0 U X g D X r j 8 L m R e G V S P N N x 9 U 8 g z 1 o F m P 5 G Q S D A k I h n 3 E o t 2 j N D W b K k 8 P B C / t 1 J L O + L 7 C M 2 i m C q 6 R Z e Y C K / X J 9 9 / v O B s + 4 a a 8 2 G o P B u Z 2 T n S B o v E r N u I l 9 s y T h t i I n Q J y j s 3 h f b n 7 k D z I 9 / B i d 9 / A 1 5 n f H G R g N E C n y A Q / 9 y s s g g J 4 Q o o X I k v l e q X 0 W y T d f 0 Z G T a l N F 2 M D T 5 s G s X x Z V j w 4 c X 3 A K n e a O 7 k d I E 9 J d I B s 8 G M S m u l G P U + 5 H / 1 D 7 C s 6 s c 1 Z w q J + J M A q o u V 3 L p o o O s 5 E U Z C I m N K U L x g l 1 g N W p 4 f F z K 6 a G B t 3 F J 6 e 7 B t m y Z l u T r Y Z 8 G e T i v E 0 D m t o E t Q Q w e f R N 2 2 D 8 P v d a P t 6 R 9 i + N A T 6 i c K h g a D 0 + R H w m M r h U P Y U 4 5 A B v p m r Z g J Z M r z z e S Q 5 J R 8 c X y B 4 h + J j I Y q 1 + R A l F o s 6 W A w N h 7 S W g w c V L x 2 O s E G J u n C b 1 b 9 N 6 q t 1 e I t + V F 3 f Q v O / V g 1 Z s q + p J t b F w p q A 4 k w E t Y / s f I 4 3 v m I J 8 Y W 7 8 W n h 5 5 O p a d f M q i u r Z c x N h L T D q H i j c z q e I Z P A + j a U F 2 v 3 I f 6 i z + K w Q O P Y e z k K y h o O B v V F 1 w v P / v V f / 0 S l 1 1 2 h e R q z z z z F G q E / T A 6 O g K 7 3 S 7 L J S o r K + V 6 0 + Z z 8 M b r r 2 H r t u 0 4 t H 8 v V q 1 S Y i V z c 0 6 8 8 s o r s n i R u j w n 3 O K 6 t L Q E q 1 e v x t D Q M L Z s 2 S K v b z Y L d Y W Z G J I A w x F v G z E p G T X d P Q a h M l O A L 4 s 1 V C a h t 3 s F M 2 H c h 5 X G j O 0 w u z k n J 0 c G W s l t O W i p 0 0 + O j c q X n U 6 4 A 2 5 Y E 3 D S k J N 7 v A F Y L f E x E 5 7 P 5 q D 5 B f H 1 i C C x J q N K s + k K O y Y l i + m p K T i R g 4 O D S 2 9 E k y 7 o P n F L R h 5 c 9 i F U n P V u 1 A h J l V E Y N L q p T l C a H D i w X 3 r R X t 2 9 S 7 a o O u u s s 9 H U t A r 1 9 Q 1 y o L + + 7 1 X x Q k 2 o K i s S A 9 Q s C W n / / g O S g D g g t 2 3 d i l 2 7 d u H w 4 c N w O B w o K i q S x 1 9 7 7 T V x X c 5 R q x j U T q F C 8 v f 0 V M K h z g m 5 a K p A L H j c H r S 0 t o r f O x K 2 H D j w F t 5 8 c z 9 a m l v F 7 2 Y I o s m T x j n X J M S 8 v H x p a y h r M / L F W j k v V 2 Y 8 p 5 u Y i E S I i S A z a m 3 W 6 W Q S B S e P H k Z e f v w 1 W p r t l Q j o + I h n i t F Y y M j O O 6 2 J i d C V U D 6 P E 3 1 7 H 5 A 9 3 m z 5 l S j d + H Z 5 P B m w b o f u 8 p d 2 v I S q q i q s W R 3 e P o v B O Y M h A D J T x q m k R q h + p p A J J + 7 i 5 F 7 K V J v s R M u B / X d X 3 o 6 e E 0 p i K v t p 3 / X G Z 2 H N C O e a l C L 8 T C H o O T z + + J O 4 + J K L x G 9 E y j u g W R B U c X G R k K R N S Q 2 Y U w 2 N p W h / m d P l w Y z X h q I s v 3 y m 0 T D Q 1 y t r q N h y O Z 2 g O k m J T m J P F n s 6 b W k p u U g l U u o 2 j w a r S U t c W g i X j o d G 7 3 z e J C U R V b K 5 G T e + f M U d G O 1 n u y s F d R t K c M V t K + U 8 r Z R u h N 0 + J Y j D g P z 8 f K E i z u L 4 i R O 4 9 t p 3 i 8 8 X / p 2 0 3 6 i K 0 u N 1 9 t m b p X r 3 p 4 a x W a M k n k J B R H x W R 0 9 2 Y c P a B v V T f T Q f P 4 r V 6 8 5 Q 9 + J D M l O 3 k r k x j B F v e U g k W E a 0 o z W x / o e n A u m 1 2 F V E c 2 t G y 8 e i 1 G K a U u j H v A I l i 1 a s F o n B 1 k m U l 5 e j o C B P G N h Z Y s k U h M R t Y W y L a + X m 5 W L 7 9 q 3 y + 3 q g 1 / G K K y 7 D i p U r s H v 3 X v H y Y 7 n z T 0 8 U Z / v F s x O M Z I 4 5 L A a s b F w 8 P s Z u t g k j D h U 7 E n x 3 W T p N O D t H u 2 S 3 J G 2 J 1 v a t c / x P Q 2 u I S l B d x w Z w 4 M X j 6 D o e 3 a M X L 6 I 9 / l i q C H s m R K v o M O l M 6 H P G x b V S X a N T p K q K S 5 W w 6 V b K X M O K 8 l I 0 N N T L Y 7 H 0 e K q G l R X l W L G i A T t e 3 i k d E P H Y Z 6 m G b e 7 N + V 5 4 n A g g F q a c 4 Q + x P N c v c z e o Z v t c d L R E v 3 9 + N i v s X 7 Z b Z i I x C x + Z V c H 1 2 O g w + n v 1 u w 6 F O o P Y F H N i f F T W I g 0 O 9 M p Z Q w b 6 e 2 R 8 k d f h u f L 6 Q m X X M i w 0 8 P e v / L e r 1 D 0 F 6 7 4 W 7 L Q V i q 5 l q m d a K n Q J a t 8 T h + G w z + H k v i 5 8 8 5 o 7 c G S X E s g L B b 1 f e t B z 2 d L p Q K k z M B C e q s K h Y B I 2 V j R E o z e r z Y y C 8 m C Z d u 3 a U n z 6 x 9 e q e + H g 1 R O Z O J n S j 4 R 4 1 u Z N e O S R x z E 8 P J J Q o u l S Y T n + Q 2 T M B m e 1 4 K w a z L S P h o E p J a s 6 F I W Z y o D P z I 7 d h J O f l V d W y a k 8 G S P k j I Q s 4 e C 6 u K R M O l / 0 w G l 9 N F C F Y + P / 0 r J y V M g Z 1 n N Q W V U r v 8 v r 0 M v K 6 8 v G / z 7 e V / B 9 9 0 7 o N 8 F 0 u B 3 i r A D 2 T O 3 F o 2 N / x O H p I 1 G Z 8 u k G X R t q 5 + / f x E X v P w e P 3 P 4 C X n v y G C 5 4 9 0 a 8 + 9 Z L 5 W f P P / e s e H h l 2 P P q b j Q 2 r h A P r w r H j x 0 V y z F p d 1 T X 1 K C i o l I S F s 9 j d P z I k c O 4 9 L L L 8 d q e X V K K E P T 6 D Q 8 P o 6 W 1 D W v W r p O 2 D 9 3 s K 1 Y 2 Y d u 2 7 d K L e N V V V 8 E S h e D o N v e w r 4 W A n s T S Q A 8 k V c B E H Q 3 k n p R Q e / b s w 0 q h B n J J O 7 w u 5 I 3 8 C A Y d G y 9 W I J e 5 b H r T E F E y c D A n C 2 Z E N O j M e U w b y m j N F Q Q p p K n J j 9 6 e T t T W x f c 7 r O U i g y I x j 4 6 N 4 G 0 / f Z f 6 S R A v f f Z J f H D q b + E J S Y 7 e a r o e 7 z R H f w a n C 3 R H o u J V 8 + M 9 t 1 2 B r z 1 w M x o 3 B n u n 0 W 1 e U V 4 h H w p d 5 q + 8 v E O 6 y i + 7 / A q p T t U K n f y 1 f X u x V h D J m 2 + 8 j l c F 4 X F w 5 g l O Z h D 2 S 6 j 7 n A R 4 1 u b N 2 L n z F b S 3 t 8 k G 9 W N j o 7 L j D o m L K l 8 s z k R C i k V M B B t x T k 5 O q n v x g y + c 3 9 2 2 7 U K 8 9 d b B 5 b G p A v S E J W 4 r R J v T q 7 I 6 d m p W N P B q T k G k F V U 1 M u h L 0 A 7 u n j B j 3 G H E 8 M i Y n P 2 P W Q p 8 T j W 1 D d J p w I b 7 H U J a H u y z S p v H L a 4 R C T a A 4 W w g u X n 5 g i E 3 4 e v v D i + f / + m N t 6 O n c D C M m I h X f Q + o W 6 c 3 d C X U + I A d D / / n C 8 g v y Y F F q F f v v O U S o R K k x i h 8 d e e L Y e 5 z O i b 4 M q K B n 9 D r F 4 l 4 A r s a G O B l X l 8 y I D N 4 / f U 3 p V 1 W U x P Z l D H 1 0 G t / T M S S U N H A c n p W A C e K 3 R 0 2 S R w N x V 7 M j X Z g y t o k O w b p k y 1 D I 3 y H 6 o 4 K S i / W L a 0 u 9 W C x o U N H h H 3 O j o L s A n E t M 5 6 f f B H / 0 P N N 9 d M g / t X 2 p r p 1 + m J Z 3 O a h 0 H O J c 4 K C W C 0 l 9 L 6 T C E F N T I y j s D D 5 m S I 6 O j q l C r t 6 d f R u r 4 p b 2 C l V S z o 3 l I w L k 5 T o i S A e g m J l L I v 5 N H j M d X A U / L W 6 p 4 C M g H 3 u k m E k l E 6 z L g N O D l u k 5 5 D 9 6 0 4 M J + 8 U 2 F L r Q n 5 m 8 A W T i b 6 k T n K 2 q c q N s p z w 9 + g T k v r C I x e r e w r M s O I 7 t j 3 q 3 u k L 0 w c + 9 r V v c a M 4 1 y S X d I O c K 9 K 7 x 3 1 6 9 a J B 7 z v 0 I h 1 4 s V U M L g O y C z L E O d G / z w y M W J 8 v B n 6 V 2 R Q N D c F m 9 q G Y n Z n F Y 3 9 8 A s e P H 0 d X V w / 2 H 3 g L r S 1 t a G t r E y p w j Z I E H C f Y 8 S f D E T 5 w I q V T / l h 4 v Z D J b 8 d s x l Z h z B t g V W + v p f k k b H m V 6 J 8 2 y b L w P D F + 2 f W a o D T Z 3 2 t F r s 0 v 1 E X l W C g o c b I E E d U W + l A i C I p z K C 2 l c G 9 y T p g C 4 l p s 4 5 U p + M u + r i C R s y U y 3 2 2 B 6 k g h m G 6 2 P W 8 b 9 k 6 / h r n A H M 7 I O g P / 2 / g Q e u 3 J E / V y I a q E c n l c G J s e R W l + m R D Z i X H Z x c C h b R Z S J / Q V 8 S Y i S 5 p D E S q l e O 6 t 5 / 0 A o 3 2 q b W T x 4 r 6 D X 1 G 2 d T D Q P 4 B K o b I l C 9 q L z c 3 N 6 O r u w d a t F w p 7 M O h h J L r F c T p f G h q V I K r s D y d u s r O r G w c O H M Q 1 1 1 y V 0 k C x n h R 7 e O L r O K / O J V Q z I 9 p G T Z i R G Q X B 5 8 m t v A z W R i n 7 v D 8 O 5 B U l 3 r D B H I n X u 6 2 w C 3 u J 4 H e F 4 E s a / L 1 o m s j 2 R h c y L L E v v r P d J h 0 w p z N 0 2 c 5 r r X v x q 1 d + i f t e u h f b v r k F J 3 q P q 5 9 E B 1 U e D d F c 6 h r 4 2 G j k U t X T w C 3 N V m K 6 U q R E C r W z p s c c 4 W / W Y 8 Z b L y 3 s Q 6 C h o n J p z f O p u q 1 Z s w Z n n 7 U Z f 3 z s C Q w O s v + b U t v D P E M 6 W d i + i 9 K L C 9 U s O l a a m l b g o o u 2 y m Y 2 0 9 P J t w a L B 5 l i M J L z H + y 3 C G L i a w 1 / g H x a J I z J O X U R 2 + N i f W L I o j t I e f 6 Y w 4 T 1 F U z f U p 7 1 U o i J i K X W 7 x W E 6 4 k S n f C N v Y L M 6 a e x O f t 5 9 c j p C 1 2 V 7 9 X m X f j w x T d h x / E X 8 f K x l 1 C c V 4 y t q 5 W p F h 9 7 9 B G Z X f 7 j H / 4 A G z Z s x I M P / h b l Z W W 4 5 + 6 7 p O e u X a g 5 O 3 a 8 K D O 1 j x w + J O y P d j C J 9 o U X n s f a d e v w 4 O 9 + I y R G P 5 5 6 6 g n p T p 9 z u v D G G 6 9 L O 6 e 7 u 1 t 6 D t e d s U n G p / w h a q D R E C Q y 5 5 w H z / / 6 N T i m g w V r 5 7 x t F a q a 9 O d F m r L b p d q 3 F F B l Z A e i R i G F W l p a c e j w Y W G X F e D k y R Y U F O T L w H G k W s n p S H N y s q V E 2 / f 6 6 2 i o r 0 / Y f a 8 H T 8 Y G 2 O b 2 q 3 t A b 8 b H 0 D e d E 3 P A R g O 1 A n r v S E J W s w E z w n Z q G z P j 6 I A V A 1 M m G e e 6 s F 7 Y Y u K 2 0 1 l i z n f b W E x 3 u n p A h X V 6 B / K 8 b 8 D k G 0 G e s Q + r M l 7 D S a f S C P N 0 h O 4 T Y g N 3 4 g t X / x 1 2 f e c 1 n N t 4 n t w n y g T x P P n E 4 2 h c s X I + 4 / z h h 3 6 P O j F Y x s f H p M u c B v G e P b s F g b B 5 4 x x e f P F 5 m R Y k o + Y 9 P Z L I G P B j m c e k f U r O C T U 5 a R f f n 8 D g w I C M s F M i h T 5 b d d Y b C a P O R M C Z + d H 1 a 9 2 u S k k i N z c H F 5 y / B R d f f B F e f X U v S k q K s G n T R v n 3 6 I F E V V p W K v t 6 M 7 c w F f A b 8 6 R d Z S / + H P Z 4 v 4 p 9 / e V R u X u 8 a B 9 T C v Z o W w 0 K Q t K I k 7 F Y e v 0 6 0 p y p w P d N R 8 W w s K l C k e k K 9 + x Z D O m d 7 2 u p 0 L W h j v Q c x l M H H s d Z D e f g 9 f Z 9 u P V t n 0 V + d v K z O v T 1 9 s q A b y z 8 5 n 9 + h e u v + + C 8 V 4 w v N F Q l 1 K D Z U p + / 5 D / R 1 z o i N Z t 3 3 X I h 3 v O Z C 5 U T d M C Z F l N d q q 4 F J + M t Y B w Z H R U S + 4 g g x O 3 S C 7 g U 0 L k 5 K 2 y l N 4 S a F C 0 f 8 k 8 V Z J y X N Q V j f n r 2 4 j H n 5 T j u i P 6 + T y W i O i X c X r f Q r V 3 I y c g R Y 3 b h w E 4 H I h 0 P t L P 0 x g v P m 5 2 e w F D 3 B P p b x q S X r + m s K v X T h a B k Z D p U K m e D n x D S t L A o / h o i / v 4 L L + 7 A u e e c L c t E E s X o r E m o X I Y / m Z y 2 p e D K 1 U G C 4 k Q C n J 0 j F C e s X 8 H R w d Q 6 y l K F q O z V a r Y i N y N 3 2 Y g p E v x V z U k R C e r 9 L z 9 4 G F 9 9 + 3 2 4 / d O P 4 H s 3 / A Y 3 b / 4 3 9 d N w U D q x S 0 8 y F a b R w N z E R I i J 4 O + f e 8 5 Z s q i R x J U o T A a / D K 7 + u Y P B 4 F B M F X 5 M q L h B D y l V X c 3 9 f z o i 5 q 0 t 1 a s T C 5 F D g / t U 8 7 R + E r T D 1 C 1 + v A C P 3 7 N X 3 V J g c F v Q f i S i 6 a K Q T H R G a H 0 r U o V 4 A 8 q R Y F 2 W 1 W r B 0 a P H E 7 o G b R q 2 F m b M 5 s 8 d z J Y P f e d U q 6 e L P q n Y j G o 8 j v G z 0 x W 6 o 6 x / 0 o N f 7 R n D X T u G 8 c 3 H B j D p C O c a o U 1 a F n O R R 4 M + m S g P U B K b d P d E k Y 9 R 6 M z n D n / Q J C I t F y 2 V S D T 7 Q Q O l 1 D l C 5 W P A d 3 x 8 f F G i m n Q Y M T V n x P F h C y Y c f / 7 E R D Q 5 / 1 3 Y T T + K m j F C M E R g j Z K / e K q h S 1 B H + u d w 4 4 X F s F k M 2 N M + g 5 d b p t V P I D 1 6 j L 3 8 / s H f 4 s M 3 X I c f / N v 3 8 N K L L 8 j s c 7 q 8 f / y j / 1 D P j A 9 U 6 2 x i Y a C X 0 A h I I S d + r s S l w i A + M O g k i O n Z U V L i p V j U W p M k K K p 6 V D / X r 1 + L p 5 5 8 B s e P x + 7 7 U J D l R 8 u Y W X r a / h L w v q L v q l s K Y h F V e U S 6 0 u k C X Y L y q G / w w h U 5 u O W S Y u R k B E 9 j o m n / Q D 9 K S k p x 3 f U 3 o L y i A i d P n p D E R D c 5 m 6 0 k A t p D H O 7 8 B R 1 v u A S P R 3 7 0 r r t v Q W 5 F o Z R o W c U 5 u H v / b X I 7 E m y 4 0 t u j X 3 e T L H p 6 k 7 s e P Y M 5 u b m y u 9 P V 7 7 g K r a 1 t c A k C i 4 V k Y k t / T j A E 9 N 3 k V f m x 4 w S L Z V 2 k C 7 p e v n 1 C K n k E T Z 1 T l 4 X n T 0 x h c 0 0 W a o t S 5 y G L B M n A I i R U F H q S 4 E 2 G p i a 9 e G Q W c 2 7 l o V F Y N R V 7 h P 7 t E 5 J O H g o D B 3 I q A q o a G D 9 j / C 1 e K F 5 G T 1 i i a m 9 v D w 4 f O Y 6 L t m + N m p Z E w f q C m k T 6 l 4 B I C U V E 5 j E y 3 q Y p J y + K Z 7 M Y w 2 F p i 2 T a i 5 y X K u h K q P O F Z K o T B N Q 2 6 s I l q 3 L T S k y E R i y a t C K 4 D n 0 G J K U F q p 8 K P m T a G T v a M q Q B H w k S 1 M j w s C S E V C D R 6 1 B y e j 3 e s F b E b F F W U l w k C y C j g d n e f 0 l 4 c z a 8 2 N B n D l f h 2 S v j F f G O N X u S z W g W A 9 O q l o u Y C F 2 C I k h Q G 6 o y k Z e Z O s 6 + G P h 3 K / V R S g w q E l T 9 m I I U C 8 e H L A s e I A s f C w o K 4 P P 6 5 L Q q s c D 5 n k i A e h g Z G Z F V v J Q 4 i R A V C U p O / x J i e 1 E 1 X r 1 m N X b v 3 h O 1 e J G p P r G k 9 p 8 b O l 2 b 8 N D 4 1 7 F v 5 r 3 Y 4 / g Q 3 n T f q H 6 i I F d N 7 s 1 S v X x n V k Z X l 3 m e t h D M n i c i c 0 R T j a g E d a r A C Q d Y y i G J S 4 c B M Q Y R T V I R s t a m N Q P H 1 M A f J Y D f 6 5 W z R W R l Z 8 o a o W g Y H h o S h K f Y Z c z u Y N Y 4 C Y c L H R v M y a N 6 R v c 3 P X 2 x W l K H o q + v V 9 5 H q O u e 3 z e J 3 6 m p q c L E B I l 4 Y W y q t s A b J q X / U t D r X o d h d z 1 W l o Q / E x L D 5 a u c 0 o k l o U M c N B 0 y h Z p X r E k v 9 V S W t t i E X U U V M Z 0 e Q n 2 C 4 r y 4 n c 8 D z X 8 E W h 4 X R k C M i c / S C B I W b b n Q P 5 8 3 v B i X 4 U P r F 6 p f d / + 4 s J 2 M M v N b g S D W K C 4 z E g x L 8 A k O f K Z K M Q e Q 0 o j 2 F z 9 n P I s g w f G c o m L 9 Z N x Q 0 K t X X V 0 j i T A U 0 o E i F r a o Z t + K F 1 9 4 W T a E C Q 3 6 1 h Q s T B b 9 S w G 1 F P b h Y 8 Z 7 I q B m w 4 m q W b 9 F T S V 0 7 G i a i 1 5 p f q q g T 1 D D h 2 C o 3 i r u w A 1 D 2 2 P A U O x J g 6 P F o p h R o A c 2 f Y 8 3 W 4 A Z 5 7 S t Q o 1 P P o 7 M R c w 6 G q N 1 V U W y L 1 8 o 8 s T A H h o c m p c 6 G r j N x N d I 0 E v I + J F e Y N g R R w y O 3 V K j x Z s o 7 U h Y 7 3 7 3 N T j 7 n M 0 4 e b I Z z z z z H N r b 2 2 U D G 2 Z 5 Z J i 8 Q l U 9 N Q z t d E C f P T p B s b F n v C B j S i c h a d A t 3 w h M t g m L b x U M 7 i k E z B l i y Y W h Q C m e Y 1 O W V 1 / d J Q m i v 7 9 P l m g 8 9 O D v Z K s u 2 i d v H d i P 5 p M n 0 d n R g e b m k / j t / z 4 g u P B q M V C e l n 3 K 6 W 6 / 9 9 5 7 h J Q R X G R 0 V H Z M O i a W n 9 3 z U 8 l O T p 4 4 g c c f e x R D Q v 0 q F h J g 9 6 6 d W N n U J A m L 6 p 7 2 S A Y n X J h 2 R X 9 A 6 8 u 9 y L G F 8 i c F H M A c y J Q 6 j K d p K U m D g w O y J V Y i 4 P d j e v t I s C 2 P Y u b w H + D N q Y N V J 8 G Y m R w k Z r Y q Z s + K s r J S m Z U + K N T J g w c P I j D T D b t b q K u 5 y Z f w / y m D r Z f r C r 2 6 W g m b w e g l U E c D r 7 F w R K Q W u g R l c A w L F i 9 U l I I V g k W X w G A R q k 6 m o t 5 0 d n Z g + / a L 8 c L z z 6 G 1 p U U O T E o o z r 7 B O q k D + 9 + U / c e Z i M q 4 F A d v W 1 u r b M P L R v s N j Y 1 S c p H 7 P i e I 7 I w N G y R h s r a K w e F Z x 6 y U C o x 3 b d x 0 J h 7 9 w 8 O 4 6 O J L 5 G / z g W g q k M X g Q M 9 E d O 7 F Y j o G / + j l 0 c r C Q 0 H C 4 k D m f f D 3 + D d E c 1 9 H g 0 O 9 V 1 2 I a 7 v u W A l / 6 9 M w D + + H 8 f D 9 M D V e B k N O e L G j p j 5 S n S S B 0 n l C o m L p f H 1 9 H b y 2 S v g y q q S k + 0 t F 5 7 g Z + R n + e c c C 4 R V a S 8 t o Y v m Z 6 S Y m Q j / b 3 O e B Y W C v k E z C p j C L A V O y X j k e J x 7 4 n / 9 G X V 0 9 t l + k N N q g y v O L n / 8 M F 1 y 4 F Z s E k R D 7 B e F R y p 1 3 3 v l y P x 6 w 6 F C b 8 J p N W v Z 0 m j G t l m f r I U O o f S z 7 X l e u 3 3 m H U o D 1 X Q Q H N p d E Q C d G W b k y Q 3 4 k f I d + D e 9 L 3 1 D 3 F B g r z 4 b l A w + r e w t B V b S 8 I v x 6 d J 3 3 T E Z n H H 9 J u L T J N e + Q a h k 2 o 2 s y u Y R n B o X 7 Y 6 i S S 0 H U 8 o 3 T E X S Z a 1 M e k a D o Y I g n 8 M n c r 7 O q 3 W E c j i C h 6 9 l G 8 U B z n U e T U J 4 n b 4 W / 5 U l 1 T 4 X R C t d H 3 t C t z a K k p P q o q Z B 7 O 2 1 w s H W X u O X w u / 7 L x b Y V 4 n k L J k l P 8 K T D g A P 9 s c c r N Z p o g V 9 + R h N i q Y W Z k f i T 0 i M i 9 W g K l D V l i x v s 7 D H 3 q h i g X E J B i Z R s A 0 s S Y u i 7 G h s d w / j Y O H p 7 e m Q c y 3 z + 5 9 V P g j B t v n E B M X G a H l Y p 0 y U f a o 9 t r O K c W P + f m E K x u 9 2 G 5 5 s z 8 F K r D W 8 N L M 7 8 i 7 L 1 n U E E n 2 2 q i Y m I S l A G 9 w C M s 8 d h 8 C x 9 s o B U Q W + A 1 R b E / 1 Q Y i 2 D P B A 0 k K N p R 8 X o c I 5 E l p N P g w K D 0 9 n G 2 x a L i I t T U 1 k p i m x W 2 z 8 y q 6 w C r s M u s e T C e + y m Y L w p X A f n b E 5 O T q K i s V L h D C P Q C 2 3 + K S O V f w W v l q U F d S u 7 F Q G l W l h u d q E p z w s d O K u 5 V V + U z z b w l J y M 2 u r p h n t k J d + n N 8 G c u 7 H G t g Q Y 9 G 5 g s B 6 j 2 s W 8 c K 3 Y 1 d z S 5 V r y o z P N h V a k 3 r H h x K a p f K O h U i K w K Z m t p z n 5 I o g 1 V D + n Q M A h + l p m l r z K 2 C Y M 7 3 X 0 c l g u 5 t o B s a x Y P E T D o m g r 3 d n 6 m X x L T j N O A w W n G E d U P Q s B f i T z M w P B S m J m u l 8 / o 6 o U / Z z O M z m 7 x i 0 I l M m T A n 6 E 0 g 4 / l N p c Z A c I W Y E u t d I E p t F w 8 7 j m 5 R 3 R P s K l I f A 9 h x m V E 1 4 R Z 2 m J 8 6 A Q l B Z v J c N p Q i z W + / D l + h 8 0 2 q e b R l n O 5 X b o N N R k s 5 r V J t K E q H Y P G n H k 9 W t L u o X 5 L 3 H / T 6 Q 7 G E f m X a P Z v L L q i f b R U S N t J X I d r x i P Z N m 0 x k J D 5 2 3 z m Z N g k r G T u J f o v B f z w F l 4 B T 5 m Q T r Z g g x U O p K u v v k Z O B L D z l Z d l p y M O F M a f G E t 5 6 6 1 g e 6 t 0 g a r f 6 z 2 2 + Q Y l F w l j N S 8 j E F e y p A Y 2 s 9 d i G J R O l B 6 2 z I y 4 0 4 k Y Q + N s h / T y 5 e X n S d t I T 8 p 1 d 3 X J 5 6 O 4 5 I N D i a l G s Q o V Q 1 s X / z m A f w 2 z X q I 5 C V I J / g Y n n h u a V p g n W 0 k v h l C p x C w N h l t I V I k B + H 9 k l 3 n P f t l 2 u w 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 N a m e = " M o d u l e s   a n d   P a c k s "   G u i d = " 9 a 9 2 7 7 a 3 - b 1 f f - 4 e 7 c - b e 2 2 - b e 9 d 2 b c f 0 b 6 8 "   R e v = " 8 "   R e v G u i d = " f 2 2 d e 8 f 8 - 8 5 b d - 4 e 9 a - a c 9 1 - 8 e c 6 5 8 c b e d d 2 " 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8 & l t ; / C o l o r I n d e x & g t ; & l t ; C o l o r I n d e x & g t ; 4 9 & l t ; / C o l o r I n d e x & g t ; & l t ; C o l o r I n d e x & g t ; 5 0 & l t ; / C o l o r I n d e x & g t ; & l t ; C o l o r I n d e x & g t ; 5 2 & l t ; / C o l o r I n d e x & g t ; & l t ; C o l o r I n d e x & g t ; 5 4 & l t ; / C o l o r I n d e x & g t ; & l t ; C o l o r I n d e x & g t ; 5 5 & l t ; / C o l o r I n d e x & g t ; & l t ; C o l o r I n d e x & g t ; 5 7 & l t ; / C o l o r I n d e x & g t ; & l t ; C o l o r I n d e x & g t ; 5 8 & l t ; / C o l o r I n d e x & g t ; & l t ; C o l o r I n d e x & g t ; 6 0 & l t ; / C o l o r I n d e x & g t ; & l t ; C o l o r I n d e x & g t ; 6 1 & 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 D a t a T y p e = " S t r i n g "   M o d e l Q u e r y N a m e = " ' P a c k M o d ' [ L a t i t u d e ] " & g t ; & l t ; T a b l e   M o d e l N a m e = " P a c k M o d "   N a m e I n S o u r c e = " P a c k M o d "   V i s i b l e = " t r u e "   L a s t R e f r e s h = " 0 0 0 1 - 0 1 - 0 1 T 0 0 : 0 0 : 0 0 "   / & g t ; & l t ; / G e o C o l u m n & g t ; & l t ; G e o C o l u m n   N a m e = " L o n g i t u d e "   V i s i b l e = " t r u e "   D a t a T y p e = " D o u b l e "   M o d e l Q u e r y N a m e = " ' P a c k M o d ' [ L o n g i t u d e ] " & g t ; & l t ; T a b l e   M o d e l N a m e = " P a c k M o d "   N a m e I n S o u r c e = " P a c k M o d "   V i s i b l e = " t r u e "   L a s t R e f r e s h = " 0 0 0 1 - 0 1 - 0 1 T 0 0 : 0 0 : 0 0 "   / & g t ; & l t ; / G e o C o l u m n & g t ; & l t ; / G e o C o l u m n s & g t ; & l t ; O L o c   N a m e = " F a c i l i t y   C i t y "   V i s i b l e = " t r u e "   D a t a T y p e = " S t r i n g "   M o d e l Q u e r y N a m e = " ' P a c k M o d ' [ F a c i l i t y   C i t y ] " & g t ; & l t ; T a b l e   M o d e l N a m e = " P a c k M o d "   N a m e I n S o u r c e = " P a c k M o d "   V i s i b l e = " t r u e "   L a s t R e f r e s h = " 0 0 0 1 - 0 1 - 0 1 T 0 0 : 0 0 : 0 0 "   / & g t ; & l t ; / O L o c & g t ; & l t ; O A D   N a m e = " F a c i l i t y   S t a t e   o r   P r o v i n c e "   V i s i b l e = " t r u e "   D a t a T y p e = " S t r i n g "   M o d e l Q u e r y N a m e = " ' P a c k M o d ' [ F a c i l i t y   S t a t e   o r   P r o v i n c e ] " & g t ; & l t ; T a b l e   M o d e l N a m e = " P a c k M o d "   N a m e I n S o u r c e = " P a c k M o d "   V i s i b l e = " t r u e "   L a s t R e f r e s h = " 0 0 0 1 - 0 1 - 0 1 T 0 0 : 0 0 : 0 0 "   / & g t ; & l t ; / O A D & g t ; & l t ; O Z i p   N a m e = " F a c i l i t y   Z i p "   V i s i b l e = " t r u e "   D a t a T y p e = " S t r i n g "   M o d e l Q u e r y N a m e = " ' P a c k M o d ' [ F a c i l i t y   Z i p ] " & g t ; & l t ; T a b l e   M o d e l N a m e = " P a c k M o d "   N a m e I n S o u r c e = " P a c k M o d "   V i s i b l e = " t r u e "   L a s t R e f r e s h = " 0 0 0 1 - 0 1 - 0 1 T 0 0 : 0 0 : 0 0 "   / & g t ; & l t ; / O Z i p & g t ; & l t ; O C o u n t r y   N a m e = " F a c i l i t y   C o u n t r y "   V i s i b l e = " t r u e "   D a t a T y p e = " S t r i n g "   M o d e l Q u e r y N a m e = " ' P a c k M o d ' [ F a c i l i t y   C o u n t r y ] " & g t ; & l t ; T a b l e   M o d e l N a m e = " P a c k M o d "   N a m e I n S o u r c e = " P a c k M o d "   V i s i b l e = " t r u e "   L a s t R e f r e s h = " 0 0 0 1 - 0 1 - 0 1 T 0 0 : 0 0 : 0 0 "   / & g t ; & l t ; / O C o u n t r y & g t ; & l t ; L a t i t u d e   N a m e = " L a t i t u d e "   V i s i b l e = " t r u e "   D a t a T y p e = " S t r i n g "   M o d e l Q u e r y N a m e = " ' P a c k M o d ' [ L a t i t u d e ] " & g t ; & l t ; T a b l e   M o d e l N a m e = " P a c k M o d "   N a m e I n S o u r c e = " P a c k M o d "   V i s i b l e = " t r u e "   L a s t R e f r e s h = " 0 0 0 1 - 0 1 - 0 1 T 0 0 : 0 0 : 0 0 "   / & g t ; & l t ; / L a t i t u d e & g t ; & l t ; L o n g i t u d e   N a m e = " L o n g i t u d e "   V i s i b l e = " t r u e "   D a t a T y p e = " D o u b l e "   M o d e l Q u e r y N a m e = " ' P a c k M o d ' [ L o n g i t u d e ] " & g t ; & l t ; T a b l e   M o d e l N a m e = " P a c k M o d "   N a m e I n S o u r c e = " P a c k M o d "   V i s i b l e = " t r u e "   L a s t R e f r e s h = " 0 0 0 1 - 0 1 - 0 1 T 0 0 : 0 0 : 0 0 "   / & g t ; & l t ; / L o n g i t u d e & g t ; & l t ; I s X Y C o o r d s & g t ; f a l s e & l t ; / I s X Y C o o r d s & g t ; & l t ; / L a t L o n g & g t ; & l t ; M e a s u r e s & g t ; & l t ; M e a s u r e   N a m e = " P r o d u c t "   V i s i b l e = " t r u e "   D a t a T y p e = " S t r i n g "   M o d e l Q u e r y N a m e = " ' P a c k M o d ' [ P r o d u c t ] " & g t ; & l t ; T a b l e   M o d e l N a m e = " P a c k M o d "   N a m e I n S o u r c e = " P a c k M o d "   V i s i b l e = " t r u e "   L a s t R e f r e s h = " 0 0 0 1 - 0 1 - 0 1 T 0 0 : 0 0 : 0 0 "   / & g t ; & l t ; / M e a s u r e & g t ; & l t ; / M e a s u r e s & g t ; & l t ; M e a s u r e A F s & g t ; & l t ; A g g r e g a t i o n F u n c t i o n & g t ; C o u n t & l t ; / A g g r e g a t i o n F u n c t i o n & g t ; & l t ; / M e a s u r e A F s & g t ; & l t ; C a t e g o r y   N a m e = " P r o d u c t "   V i s i b l e = " t r u e "   D a t a T y p e = " S t r i n g "   M o d e l Q u e r y N a m e = " ' P a c k M o d ' [ P r o d u c t ] " & g t ; & l t ; T a b l e   M o d e l N a m e = " P a c k M o d "   N a m e I n S o u r c e = " P a c k M o d " 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  / & g t ; & l t ; C h a r t V i s u a l i z a t i o n s   / & g t ; & l t ; T T s & g t ; & l t ; T T   A F = " N o n e " & g t ; & l t ; M e a s u r e   N a m e = " C o m p a n y "   V i s i b l e = " t r u e "   D a t a T y p e = " S t r i n g "   M o d e l Q u e r y N a m e = " ' P a c k M o d ' [ C o m p a n y ] " & g t ; & l t ; T a b l e   M o d e l N a m e = " P a c k M o d "   N a m e I n S o u r c e = " P a c k M o d "   V i s i b l e = " t r u e "   L a s t R e f r e s h = " 0 0 0 1 - 0 1 - 0 1 T 0 0 : 0 0 : 0 0 "   / & g t ; & l t ; / M e a s u r e & g t ; & l t ; / T T & g t ; & l t ; T T   A F = " N o n e " & g t ; & l t ; M e a s u r e   N a m e = " F a c i l i t y   N a m e "   V i s i b l e = " t r u e "   D a t a T y p e = " S t r i n g "   M o d e l Q u e r y N a m e = " ' P a c k M o d ' [ F a c i l i t y   N a m e ] " & g t ; & l t ; T a b l e   M o d e l N a m e = " P a c k M o d "   N a m e I n S o u r c e = " P a c k M o d "   V i s i b l e = " t r u e "   L a s t R e f r e s h = " 0 0 0 1 - 0 1 - 0 1 T 0 0 : 0 0 : 0 0 "   / & g t ; & l t ; / M e a s u r e & g t ; & l t ; / T T & g t ; & l t ; T T   A F = " N o n e " & g t ; & l t ; M e a s u r e   N a m e = " S t a t u s "   V i s i b l e = " t r u e "   D a t a T y p e = " S t r i n g "   M o d e l Q u e r y N a m e = " ' P a c k M o d ' [ S t a t u s ] " & g t ; & l t ; T a b l e   M o d e l N a m e = " P a c k M o d "   N a m e I n S o u r c e = " P a c k M o d "   V i s i b l e = " t r u e "   L a s t R e f r e s h = " 0 0 0 1 - 0 1 - 0 1 T 0 0 : 0 0 : 0 0 "   / & g t ; & l t ; / M e a s u r e & g t ; & l t ; / T T & g t ; & l t ; T T   A F = " N o n e " & g t ; & l t ; M e a s u r e   N a m e = " F a c i l i t y   W o r k f o r c e "   V i s i b l e = " t r u e "   D a t a T y p e = " S t r i n g "   M o d e l Q u e r y N a m e = " ' P a c k M o d ' [ F a c i l i t y   W o r k f o r c e ] " & g t ; & l t ; T a b l e   M o d e l N a m e = " P a c k M o d "   N a m e I n S o u r c e = " P a c k M o d "   V i s i b l e = " t r u e "   L a s t R e f r e s h = " 0 0 0 1 - 0 1 - 0 1 T 0 0 : 0 0 : 0 0 "   / & g t ; & l t ; / M e a s u r e & g t ; & l t ; / T T & g t ; & l t ; T T   A F = " N o n e " & g t ; & l t ; M e a s u r e   N a m e = " P r o d u c t "   V i s i b l e = " t r u e "   D a t a T y p e = " S t r i n g "   M o d e l Q u e r y N a m e = " ' P a c k M o d ' [ P r o d u c t ] " & g t ; & l t ; T a b l e   M o d e l N a m e = " P a c k M o d "   N a m e I n S o u r c e = " P a c k M o d " 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2 & l t ; / X & g t ; & l t ; Y & g t ; 2 6 6 & l t ; / Y & g t ; & l t ; D i s t a n c e T o N e a r e s t C o r n e r X & g t ; - 2 & l t ; / D i s t a n c e T o N e a r e s t C o r n e r X & g t ; & l t ; D i s t a n c e T o N e a r e s t C o r n e r Y & g t ; 0 & l t ; / D i s t a n c e T o N e a r e s t C o r n e r Y & g t ; & l t ; Z O r d e r & g t ; 0 & l t ; / Z O r d e r & g t ; & l t ; W i d t h & g t ; 1 5 8 & l t ; / W i d t h & g t ; & l t ; H e i g h t & g t ; 2 9 3 & l t ; / H e i g h t & g t ; & l t ; A c t u a l W i d t h & g t ; 1 5 8 & l t ; / A c t u a l W i d t h & g t ; & l t ; A c t u a l H e i g h t & g t ; 2 9 3 & 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9 a 9 2 7 7 a 3 - b 1 f f - 4 e 7 c - b e 2 2 - b e 9 d 2 b c f 0 b 6 8 & l t ; / L a y e r I d & g t ; & l t ; R a w H e a t M a p M i n & g t ; 0 & l t ; / R a w H e a t M a p M i n & g t ; & l t ; R a w H e a t M a p M a x & g t ; 0 & l t ; / R a w H e a t M a p M a x & g t ; & l t ; M i n i m u m & g t ; 1 & l t ; / M i n i m u m & g t ; & l t ; M a x i m u m & g t ; 2 & l t ; / M a x i m u m & g t ; & l t ; / L e g e n d & g t ; & l t ; D o c k & g t ; B o t t o m L e f t & l t ; / D o c k & g t ; & l t ; / D e c o r a t o r & g t ; & l t ; / D e c o r a t o r s & g t ; & l t ; / S e r i a l i z e d L a y e r M a n a g e r & g t ; < / L a y e r s C o n t e n t > < / S c e n e > < S c e n e   N a m e = " E n d   o f   L i f e   ( E O L ) "   C u s t o m M a p G u i d = " 0 0 0 0 0 0 0 0 - 0 0 0 0 - 0 0 0 0 - 0 0 0 0 - 0 0 0 0 0 0 0 0 0 0 0 0 "   C u s t o m M a p I d = " 0 0 0 0 0 0 0 0 - 0 0 0 0 - 0 0 0 0 - 0 0 0 0 - 0 0 0 0 0 0 0 0 0 0 0 0 "   S c e n e I d = " 8 0 7 8 8 4 3 c - 9 8 e 4 - 4 7 8 c - 8 e 0 1 - 8 4 7 e 2 7 b 9 d b 7 1 " > < T r a n s i t i o n > M o v e T o < / T r a n s i t i o n > < E f f e c t > S t a t i o n < / E f f e c t > < T h e m e > B i n g R o a d < / T h e m e > < T h e m e W i t h L a b e l > f a l s e < / T h e m e W i t h L a b e l > < F l a t M o d e E n a b l e d > t r u e < / F l a t M o d e E n a b l e d > < D u r a t i o n > 1 0 0 0 0 0 0 0 0 < / D u r a t i o n > < T r a n s i t i o n D u r a t i o n > 3 0 0 0 0 0 0 0 < / T r a n s i t i o n D u r a t i o n > < S p e e d > 0 . 5 < / S p e e d > < F r a m e > < C a m e r a > < L a t i t u d e > 3 9 . 4 2 8 2 5 0 1 2 5 3 9 3 3 6 2 < / L a t i t u d e > < L o n g i t u d e > - 9 9 . 2 7 7 4 < / L o n g i t u d e > < R o t a t i o n > 0 < / R o t a t i o n > < P i v o t A n g l e > 0 < / P i v o t A n g l e > < D i s t a n c e > 1 . 5 3 2 9 6 0 6 1 8 5 6 2 7 4 9 1 < / D i s t a n c e > < / C a m e r a > < I m a g e > i V B O R w 0 K G g o A A A A N S U h E U g A A A N Q A A A B 1 C A Y A A A A 2 n s 9 T A A A A A X N S R 0 I A r s 4 c 6 Q A A A A R n Q U 1 B A A C x j w v 8 Y Q U A A A A J c E h Z c w A A A y c A A A M n A R m n N Y s A A D w C S U R B V H h e 7 Z 0 H m F v X d e f / 6 N N 7 r 5 w Z c t i 7 W F V I N V t W s y Q X x b E 3 / u x k Y z s b Z 5 N s 3 F I c e + N s 1 l L i E m e T d Y 3 s x L H j K l u W R B W K F H v v f T i 9 d w D T 0 J H 7 v w 9 v 5 g E D Y A B M 4 Z A z P 3 5 D d O D h 4 Z 5 7 y j 3 n X J 1 1 o M e P e Y T f 7 8 e L v / w V 3 v 3 U k 9 D r 9 Y F 7 Z w a 7 d R A m i w X J y S m B e x J D H C K s D j 1 O t 5 o D 9 y i k W 3 z Y U u G C X h e 4 Q + D 1 A W M e H d L M s Z / m s b E x c Y z J g V v B u L 1 8 P z 0 y x G d p G X H p c L T J E r g 1 u 1 T n e F G d 5 w 7 c C o 9 P f N 2 3 6 p I C t 6 L D 0 7 W + 1 I V z 7 c H n c 7 Y o S P N i X U n k 4 + f v e 7 X H h A 6 b I X B P 7 M z s i B V w A L 1 5 I w k n Q w b b f C A j K x t 2 m z V w K z H O i h / 9 7 f q k S c K 0 r t i F r U K Y N L I k M Y g z H I 8 w k d 7 u T g w 5 9 b C N T f 5 5 T O I 3 H h y Z f L / P H / r J s 0 d x p i d w L T K c V F Y X u Z F k V L 4 7 j z s S f M Z c C R M Z G N V j T E x A n J w G x f W D 4 v d s 7 p 8 4 w C v d J n Q N x S 9 M R N + e g B R G g r P S v p t J q M n z Y E u 5 K 3 C v Q p v V K B + 7 1 a S k p s E m N B V / x s 7 2 N n R 1 t C o P x M h G M Z P u X u p A b b 4 b K S Y / S j K 9 u H + Z A w X p P u j E I G q 3 G u S k E g + 9 w 3 p 0 B 3 7 A 1 k E j T G Y z m g Y N y E y e e K P D j R P a p z J n 8 o A + 2 T I 3 A 9 I i B G T M H Z v w F m d 4 c U + 1 E / e L 8 1 W c M b U Q z h V + M e 2 d V i f G N r M Y t 3 4 5 g R F + N x 5 3 o t O T n u p v p q C K 5 8 F U h f n B r / U Y 5 U A 7 2 h z L D 6 + T p h + h + T O T p K d n I F N o K n 5 G c W k Z M j J 5 P T Y u d 5 k w 7 F R O d U W 2 F z u r n F h V 6 I Z B c / Z z 0 3 z C V A 3 c i J G M J L 8 w I X V y t i z P 9 s C j S 8 V a M b u r H B f n b G u F M 3 B r M g f q L X I y m w u c w n y t 7 z M G b s U G t X S X f W L i 5 s Q z F V q z e a b h O H R o J g W 3 T 2 g r c d + 5 d h N u 9 B r R Y V f G a i L o V V V 8 M 8 6 T F I p t T D l A j z i 4 c N Q W e O R A G 3 P p 5 c y w V w g f Z / N w b N + + F a + 8 v E f 4 U r / G T 3 7 y M 3 i 9 M y f 0 o V B j D Q 7 0 B W 5 F h y Z M m k U Z u Z F 8 h G S h t e I d C 5 z 1 l + d 7 5 G W / E C q r 1 K A T 8 J x F M 5 l c 3 l k c f W H I S 4 1 / t F G j q w T m y i A s Y 0 2 B a w o 8 v 0 b 9 H M 0 S g s E x A 9 L E x O Y V 5 9 J i T F C a B D I o c b P P h D a b H r t r I s + C U 0 G / i T w o z B / t D N Q p Z i a r 8 A V G x M x u F 2 o 1 0 k z K w W Q S A r e m m I P W J 4 X I 5 / P h 3 L l z K C 0 p E Y P U i 4 K i U v R 0 t S M 5 J U 1 q L q H H k J t f g N 6 e L u T k 5 s M 6 O A C T y Q S z y Y L h Y T v y C 4 v Q I / y R z K w c D A / Z h E A b k J q a L g Z s P 0 p K K 9 D R 3 o K 0 t A z 5 X j 6 f B y n i f b 1 e D 5 x O J 3 J z 8 9 D b 2 4 P C o h L x H h 3 I y c k T r 7 P C I K b b l O R U 2 O x W 5 B c U i c / u F F o v E w 4 H 3 8 M v P i s L A / 2 9 4 n W l 6 B b H y v f K F F r Q 4 R h F f r 5 4 f m 8 X 8 v I L 0 d / X K 0 0 7 H u v I i D h W 8 V i P e K 8 s c a y D V r v 4 b h 4 U F B T j a m M v U p N N y E k z i O M c Q U F h i X x f 5 f v 2 Q y d m q U u D Z f D r 5 9 Z n D f 2 d p + K Y 0 L L D A b M q H E X 6 V v h T x H c b j j J z h E E d N z q d X 5 p y 9 I u o R R O B 3 4 e a k Q K f q M b X / e y Y f f y l N G H o F 0 w F B a N p w I j c V C 9 K h Y l H b a P O O p z F C 9 L F t x J O 8 u F G c 8 K z Z 4 p w 5 M 0 G P z a V O n D s 2 H E s X 1 4 r B n m u G H w j 2 L f v b T E A 8 + T t p U t r A q + Y n 1 B w k j I K k W q O f d Z r a q j D k u p l 8 j p / 2 P 4 R P f K F K R k J d T K b K 2 p y 3 K j K i 8 9 q o I l 1 S O M H a k k S Y 6 4 2 c w D J w l o 4 3 j w 3 k c r Z Y n z K o G T G O u M 0 9 A v H W a j j N D F I + G O q w s T Z g j 6 U X W i k f T c t 0 z J F R l 0 6 q d l O t y d j 6 9 a t O H / + A m w 2 O / r 6 + r B z 5 3 Z s 3 r w J d X V 1 c L m C g x 8 z y U y Y m k 3 d I z j a Z J b n i X + N / Q Y 0 i 8 m I Q u I U g 4 z f M Z T i k v L A N e V 3 i S Z M t w J j f E p E 0 m G P r J 0 8 4 j Q n C e v A 5 x o R J v P 8 + q 7 x M v 4 t p Y o L o 5 y 0 P p E q O B t K X F g p n P F M Y X M y y q V C V c t B w 8 j J T E H f b H 9 D K l a u 3 4 F X X 9 k j p F 6 P 7 O x s G I 1 G 3 H P P 3 T h 6 5 J g 4 r t n 5 E a a 7 D n a l y w S r a b k Q C C 9 2 1 T j w U K 0 D V b l e G a X L F X 7 I Y T E b p 4 Q Z Q O 1 t w f 7 E V H D 9 a 6 7 I S f G i P D v + i Y Z j J R L Z y T 6 0 t j R L i y R l b i 3 X I L T B p U Q J M v k Y S X J 6 9 D j f Y Z K 3 l 4 g f n v H 4 7 R U u H B a z 7 K 4 w P l b f s B 7 n O m b / L F B 7 7 q o a F j 6 M E Y 1 i h q / O V S K J 3 d 0 9 G L L b s X T Z U n l 7 J q G G M h j i m 4 6 5 G G g S A 2 N g V P g 8 Q n n m e m + g v L I q 8 G g w n C w y k y c G 2 q j Q W D S 5 R 0 d H h D + X G r h 3 a j x C n n h O 6 K f 2 j S S g P u L g g a W O u K O Y 5 F C D R Y b Q i W q i G o S V w y g p N T A 1 s d P h Q F d P H 7 p R A 7 t j B k Z 3 n O S k + O Q a 1 X Q I e v W J F s u 4 M B E G F H x i M t p f b 5 H r L O G g M P G r 3 y 3 8 L 9 r C s w W 1 4 5 H m V K l E P c I / G 3 b o M U D f o q A A X q G h B g Y G l C f e Y n g O v O L 4 l h e 4 s a H M j T x x f J H Q C h P N n t M t Z m k K 9 n R 1 y v t i d Y y N 4 l d c l u f B h l L F a p h N 9 t c n w Z G A 0 6 8 K E 2 E k l A L E h f B C M a 5 4 n R i E 1 Z F f X H 7 L z L 7 B M O Z 3 v E R 9 B 5 p w r o D J V 5 7 l Q Z u Y f b U S z B V l s r n c J T W Z N r Y / G 9 A n O 9 S Q h N o 8 N 5 K F m d N q N c i 1 o e q q a h w 6 d F R G B W e S R E w + z n J F D M o E G O z v D 1 y L D j U a t S 5 N w R F v k j z P 6 k C L h + U F s + d T E g o 5 t U 2 4 L I 5 Y 2 S I s o Q e W O Z A a k k H i c i l B M Z 2 Y P S 3 T W 8 W J G 2 p L 1 a W Z D j G f F X 7 5 M u E v N f Y b 5 Q c z Y k P z Z l 2 x G 1 n C B q 4 Q A p c S R y Q r U V x i r L q F Y N H e p S Z Y K z 6 / y Z a M j R v X o y / G w R s r M y G g D G u H Q 7 v Q S f i D W s R g 4 q T U 4 8 w M q + 2 9 Y n K b S m u l z 7 K G U r k k J r J w 9 A x N P a T M E a x S v z j f X o 8 H a 0 o 8 U R e y Z w O e 2 5 k g J o E y G y c W K y u z P T J M z h + e Y X Y Z I h c w K j f m T n z W i g e u a W h p G z S g q K g Q h 4 W W m s l F 4 H j 9 p 3 C E + k J K t o h F L j t o o W b i g i k n q k x f V 9 j l i w s d x i m 1 F h + m c z / b M E V H n d E 5 y d E v u t 5 r j O g a x E J q W r p c U y T M r I l n n W u + E B S U C A c n W D q i K q p D S R i 1 I p 3 C 3 L v c G X 7 G m i 2 K M r x S a z L b g q b p h j I X X L Z 2 m E x m 5 O X l B p 4 1 P R I J S o T S 2 t w Y M S g R C g c o k 4 o L U 1 2 o D P k K h 5 s s M s O c G n k q q C W Y W c F c Q A Y p L m j 8 4 p l k + x I n L O J z + B s w E F O a N b 3 J j B a B 1 s y m 0 G p z G G 8 H o q o U r j P d X 6 M I D Q M A o a k 2 + 2 8 m 4 b h w p B M R J s 4 + X L d K d B Y a c e p R k e l B i R C s B 4 V g p 4 h D S M 8 u F L 7 U k Z j z / z i A a T Z G Y i b K R 4 p L y g L X p o Y l G B y g P m t d 4 B 4 I g d D L d S x m A 8 Q i T I R a I l v 4 c t R m z N X k x F d j u R l 4 d G a h I C 0 R v t 9 0 h Y m o 1 g X 9 x 4 Y + g w y S 3 W 4 E j R h t 7 t S m U p e Y g V x y w D O 1 / o z 4 C 7 X f + a M N O W I b d H w f D l 3 V Z O F g p m Z R z Y Z 4 G X L q Z P 7 h g H C O r / e a p I m Q J E b d f f f d j b 1 7 3 0 J n Z 9 e U P h C P 6 W q X M a J f Q p t + u n R 2 t A W u T c 2 p V g t W F b m Q k 5 s n b 3 O i 6 h / W Y 1 2 J S w h T 4 s G G I b s N S y p K p W D F k 7 G h J S P J J y d A L X X C x F N h y s 9 0 c Y y N y k s G d r h e N w O n f 8 4 J l o a A u u B i b U 4 g A Z L 2 M W f J c L D s I F Y o O P w 5 Y g 0 F x 0 K r z S j D z b n C t O H s z R k + J y c H 7 3 j k M f F V d D h 5 8 l T g m Z F h Q O V 8 h F q c m T j U 7 J w 8 + d 1 j G X A M t d N U s w 0 q S w C r x X f S i R n o S r d F h p o T g V n 7 a c I 3 4 f k g O 8 Q k y e z v e G F d U + g A X 5 L j H c + 9 4 2 R w Z p o L + s n C 3 3 Q H M l 9 4 u C s K Z z d i O R u M n 1 q e 5 N 2 B 1 f w V h W 5 Z Z k F / 6 U D 9 3 O a J x c u w S y 9 T 7 6 l d + 0 c N 8 p h Z b M c 8 P 6 v V J g d U N M q E q b K 8 w B N W 0 G c i K D E 0 Z J O D g 6 U Z U 8 G 0 L W K x J A n t D T l A h 4 T F v b k s s Y g X v / r Y 6 M i k S C P r k 1 j X F Q 8 9 Q n B Y 5 q D C 8 8 Y M h 8 J A + c 8 O 4 U 9 t E n 7 s d G D 2 i 8 s 9 8 V 2 L M 3 z Y U e l C a Q w F j f M F e a Z p B 1 O Y S O e Q E d 1 2 g / R R b h f U 4 r B S o V k Z k m X I W S 9 m d i / V V w w w 3 H + p c / L s G i 1 i y C g d B z w z R a L h C x T W 5 A u / J h K 0 A r S k Z 2 X J d Z j 1 J W 5 s L n c n t B 5 F + v t 6 Z H l K O B h V 5 O R 5 X 7 V T m n P x 5 O f R L 1 s h t G k 0 u L S R C D 2 d y q K 2 S q r F J 3 / T R M / B X K N 7 + 5 L V v 1 7 Y 6 F 4 x m 5 1 o t o g D V 9 Z C t L P R 7 c C S b I + s F N 5 b Z 4 F J 5 8 H a 3 F 7 p R 6 1 e v S r w j O h w N g 9 Y R T P K 6 M h w x E F N u A R B j a E d M L 0 9 3 c g v K A z c m o B a 9 H y H G c u 4 s G 3 2 R 8 0 9 c z g c S E p K z L q I 1 p + C Q a B V m u L H U J j 8 2 y F M 8 R 1 V z q D v Z B 3 V I S t l w g w Y G R 5 C a 0 s j q m u W w 2 y x j E d U m S V S U F Q c e J Y C F 7 3 5 3 e k n z 3 b y w H T R X W / p 9 1 / s M I k Z y i / 8 k f l 9 s J H o b q 3 D S H 8 b P M 5 h c e K 5 Q C p m 0 Y I 8 P H r f O p h M i S + 5 z 3 X Y X C U 0 f K z C z B C b Q 4 9 8 o V 0 K N d k Y n A x O t J q x r U I x u Z y O M V i S w j d 5 i R X t 8 g j J F F r s r n I l S B U N K u R Q H 4 3 p V B c 6 T T K C u b n c K b X v Q H + f r J 6 m m d c j J p C 8 / H x 0 2 / R I w S C y c i Y v e 1 A U K U z M 0 O + 0 6 9 E z I k z Q e T h e 5 T o U Z 5 K Z D B b M N W 6 X U / z Q O j E I D d B r B I A O e K J R L U L / S 3 X m E 4 U r / 8 x R i 4 e p t F o o L M t X K 4 l p 5 u X m R c 4 f j A V G X w 8 2 B G s o W g B L 8 y d 8 G e u Y 0 D i a X M R o H G m 0 y P w / n s q l u R 7 k m K x I T Z v 4 f h x 7 r F S + 0 W O S m f k 1 O e K c R Z n H b A 4 d T s 7 T k L q c S 2 5 n Y S I m s w V L C / Q o z 1 E K H F V 6 h h R h O C b M F 7 U J S l z M Q F l I P G F z F S 5 O q 9 B H o 2 a K h t o x a G R o S F b y T p f Q 8 D h p G j T K b H i V d C H A + 4 S 5 S u G j e 2 A N B F 2 o L U M r c 5 l N Q 2 G i O 8 G e G a y q 1 n J K a N e L w p T l Q i 4 D S + H a d / F 9 6 4 T J d 0 T 8 l i 6 P X j b K m Y 9 M m S l x u 8 A s g q 2 V L p x o M c M e W B u j m V K R 4 0 W n + I H Y 9 4 0 J n V z V X 1 b g k Q N V M Z t 0 M o 8 u E t O d 8 Q e F a Z M d W F e K F b f b N S 5 U V 7 t N s v a M f e J 4 7 D u F 1 t X m T H J A c 1 m j x + b B 8 m K W f w Q e m C a h J h / Z u c Q p K 6 n p X 9 H P o v a X l o E w y G j m V T K 5 N 0 X c F 3 i + C o 9 R T V + j Y F C 4 W p r q U b F k o t q a 3 4 i P h 7 5 W h R k k N B m 5 J q d y o 1 s I 3 5 B J l q / M F + 4 Y g S L M 8 m Z 4 V 9 W 4 8 g c S / z F F a Y M Q K M 6 8 V 7 r M M s z O H 4 E l D 4 x w R Y O 9 K U x G Y f 8 n 6 J M w N 4 2 9 J + L B I 8 x E + h a 9 4 r t c E r 4 H U 4 h Y W s D B y I H L I I Y W + n o u l x v J y T O 3 x E G B 4 v n T D o 4 K o V 1 q N W Y f o b C E 0 2 h T o S y 6 M x o 7 t e X A 3 5 O / Y z h h Y w 4 p t d Z 8 I V g 3 3 + Z w A G q z P X i N P 8 b S X L c s 2 y d 5 q V 4 w q r m 5 z D W l M B E 2 c a E w t b X G V 0 W r 4 k i g D Z o a C G k X T j q j r z V i 5 m d T F E K n n x O C F h Y k z q Q w 0 d n n w j 6 r j L W E 1 l p x V S I R Y S I d b S 2 w D g Z 3 d y J D N l v g 2 g T 0 8 c M J E 0 l k k X o 2 u a M E i o M v K Y z / f 1 b Y 5 + y B w V X 9 t B i E K B z s Y p Q I x a U T / S F i h W Y U t R Q L B q k V e N z a Y d s u / B k V d s J l t G w m 4 b o k f V E W E 2 q 5 0 h 1 8 c g 8 2 J k m / J x H K K p Y g O y S a 1 y X 8 z R R N s C I W G B y Z T 9 x R A k X s T p a V T x a a Z q s R X X Z 9 w g O A j j Q H e b u Y W e O h s z 2 + z r Q q X J h W L p W e d r x F H 4 Z o K 0 v T Z l i Y V C x C q B h 4 0 M K a I e 0 9 z I 6 I N y X K o V n C 4 s R R f / M 6 h u 2 K V u J 3 i X e Z g h W / s V g a c 8 U d J 1 A k X D U p F 0 F Z I E m n m c 3 7 E 4 F + T U l Z R V z m X + g i Z a y M j S q J o j x e F i N S + z I g c G + 1 U 4 a Y 1 W E 8 P G Q P X J t 5 t l U 6 Z Y q R C u u 1 t G d O 7 V s e K x 3 C h F V N b 5 W a p c r C L l u n D c X 5 X d g L k Z n p a h B q P n B H C l Q 4 G I Q Y c u j A M v r k B O 1 + w g F V V r 5 k P I l z K v p 6 u g P X E o P 5 c p x / D z Y o 5 h d 9 l n u q H W g L h N K T I u z S M V O o K U Z V l k a Z B h Q L D F S E o 2 n Q J H 2 z 0 I 0 N z J Y k 2 Y c w l l I X L u 5 e 7 1 H 6 5 B 9 r N K B p w I A N U X b S m G s W j E C R r h E G L Z R 6 G 0 b M p g P 7 l M a C M W T N J V a 0 S b 1 M 9 + H C q g r 9 R P b 2 I 7 E K 9 n R g z l 9 W q l F G R a P B v i L 7 b 1 o i B i r u K h c m q x A m r k c l C k P 2 r c J 8 Z 3 D G k p y O T W V u n J u l A s p E W D A C x Y z l M j E w 3 6 q z 4 G y b G f V i Q K o 9 B x N Z 2 D a b x Q / b 3 B C 4 F R m G 3 B O B k T s t b O n G 5 i g q a s + J 0 A R e + o j U E J H 6 x i e K 0 6 G Y o N F o E d q C 6 2 S R Y J J r q L + j 9 s Q P h f M J Q + I q / I 2 Y j E z T V 4 U + H C O 7 8 4 k 7 a h 1 q K s q y P M K E 8 c i 6 n h E x 8 G 7 0 m p A t f u D q K W b e a D Q I p 7 p a + A G R S C S X j 7 j d 7 k k Z B S x l V z c K Y 4 Y 6 B 2 j o 8 6 5 2 m e A U j 1 E T s 0 + 8 F m p m F u 8 l Q r j j C W V M n M b k Y B c p K h x 4 P F 6 P u E I f l 2 Y 5 w + D M 1 + N C M M 1 d Z m f Q T G c o n z m B K u n i s W 3 l r r A L 0 L e S B S V Q h C F h 1 g J x C 5 n m Q Y M 0 n 7 S J p v H C z Q X Y f D M S s Q z E c L S 1 N K K s Y m p B Z N i 8 b S x f Z t p P t S b E w V e d 6 x Z / 8 X / f 9 p Y m l F Y s C d y K D w Y i 1 M a k K t R A z L T X Q q 3 L d c R o m w q o 0 A z l 3 m a s G + s V p n y s l e O z z f w 4 i j m E M 9 2 N X r P s k V G Z 7 Z X 7 A b E l 1 t J P r Z R / 0 X j 6 H 9 + H 5 1 / 5 h 8 A t h d G R Y N M s F K 6 t J E J 2 j D l 5 1 m E X W r s G U C 8 G b T T T l e Y t f T H u a 5 U I 4 T L A Y 4 E m H d e K Q n M p 2 U 8 x F A Y c m C 5 G Y S m P 0 q M i L 1 D U y J o u a j Y a h r y k O Z m T n P j k O B M s O A 2 l k p 3 i x W b h 0 J K z 7 X 6 8 7 2 t K 3 d R 3 H v 8 W c n N z 5 H U V a p l + R z 8 + 8 Y s / l L e / + 8 S 3 k Z O j b N Q 2 N D S E / u 5 u 5 B Y W I j 0 9 X d 6 n J R E N x Q 0 Q 7 I P 9 S E n P R E p K 5 P 2 A 6 T 8 N D N p w s X E Y G + 5 9 E r u W z l 6 0 i + t p i S x S 0 + f R 1 m 3 1 2 A 2 4 E B C m y h w 3 l g Z 2 8 R h 1 6 m R 7 N S K f L v 6 L F D i i w G l h 9 n m G R W n 4 w 5 Z y 1 4 Q p f 6 t Y s A J F a K 6 t z h 1 E c W 4 y P v P d f 8 L a 5 Y V 4 d t s z g U e D Y V R v 7 V 9 t l N c v / c 0 5 u c B b W l Y h b 8 8 E L L h j X 7 p Y a G m 6 i Y o l E 7 3 c b T Y b D h 8 + I g Q 6 D S U l J a i u r g q 7 6 T W 1 G B u V E g 4 + N Z 0 p F q h p i y K E t T m A G O j R l s C z 1 3 p B m i + o f I a h / m s 9 J t m F m G 0 H Q j n Q w E x y j f S F w H U 4 b l Z A P z g S T I 5 m Y O Z W 1 U o t a I H y + b w w D d e j 7 u p F Y R J 5 8 c R j j 6 A 8 L 3 q j E T V x l f s + 5 e Z N v 1 R C h Y u U S T E m 4 H Z 3 t q O w O D g V i s m m H o 9 X V u q + 8 v K r u O f e n e j q 7 J J 1 R y U l x T j V Y k L d l T N I y y l H d l G l 7 F t B 8 4 q 7 1 s e C 3 W 5 D R k Z m 4 F Y w D H Y Y d H 7 p A 6 k t l K l d K L Q q D D i w L R g 7 w j J g Q l g j x a s M Q F A A Y 9 l q l E G V j U J w I 4 k L h Z a l J r e q s n d B C x R h w 0 z m r f l i r M 5 l / 2 2 G z C O V q c c C w 8 H 8 0 b n z h A p b a C U l R z b v t D C j I F r + H s 1 M 7 q X F h F m u Z x 2 9 3 I / O f g d y y 5 b J g s f G c 2 + g d P l 2 Z O Q W y 8 p g p g 9 x s 4 d I 9 N p 7 8 a F / + T B e + 8 w r g X v i 5 0 i j G T u r F O H l r p J G B n K E x I 0 a C n F d a C 0 K V a Q F Y R V 2 h a J v x f N H b c X G N 2 w n x 0 i g q r V Y z L i 6 y I W T r b c m A 3 3 B C x R n y 3 i K 1 R i E S E l V 2 i s z k z y e T A U u e t 5 X 4 5 Q B A m Z q c 1 C o s D g w N Y w P F g n 2 D I z U N 1 2 l W Q h t X a 8 B O p 9 7 f M t Q a g 2 v 1 w d 7 f y e 6 G i + g f M V 2 F O V n Y l t l Z E 2 l B m s e W f s O / N P v f F 1 e j w c u x q 7 J t + L o 4 c P I S k / G i t V r J m k 7 7 r s c S 6 s 1 R g G 1 e 5 a p 6 3 F M 0 R o Y 1 Y l L v 8 z l 5 M Y W 0 9 n Q I F H m / h P n G f E W p 1 k 0 j U + Y g z Z V m z I t u 5 c q j U u U j c W C X 5 c c E N J Y m U q Y 2 q 1 C C z a 1 j H v 2 H I J M r u V N a q W s / F L U b L g f A x 1 1 u H n j q v q 0 I M 4 0 n c X q z 2 2 A x a T M 9 l 9 + 9 v / I y 3 h g r / Z l e Q 6 c O H 4 M m z Z t Q F X N M r z x x l u T d p 7 U N n Q J R V u S o x U m Q t O O m 9 Z x j Y q 9 9 Z m d z 2 W Q W y F M Z M E L F I m n Y a e 2 v o k D k 9 W 1 9 F u m C / t I x I N H m H W R a G l u R G G G H 7 s 2 l s D i a s f O G r / S r l o I M S N k X I s j Z n M S 7 t 6 x C Q a / M A N b 2 q X Z q + X 9 / + + 3 h R n m F P 6 R A T e f v 4 p R a + z J q 6 z o Z d L q P c K U N H n t q K 6 u R l 5 e n t z P i x s 7 h E 5 E W c K f Y + t v c x g 3 i p t S R I N d k a Q / J m S N x Y b H b u E + v Y s C J b D 2 d Q i h c A a q S K N D J 1 8 7 G O h P c W f 4 6 Z I c o / + k E p q a p C U 7 K 2 f c 8 b 9 3 b T 5 M O h e 6 O z v G j 5 s 7 U X J / J g o Z K 3 D f / 3 C t 0 E I G / H T v D b x x x Y 9 r 3 U a 5 2 V 5 u m r L 2 9 M N P / F x e c v d 6 7 r R v t 0 4 u D F T h J 3 C z A l Z J q 2 l G F y 5 c Q m H B R B s A B k R C B W p t i Q u V O U r 7 Z W o Y Z W d 3 Y E u 5 C 2 N C O J k 1 M R X q O p w 2 Z W m u W R Q o Q V Z e C Z K S L O g V z j J / a A o W T R I 6 z y 6 n E 0 6 n I 3 A / f 3 A f m h u D G + 9 H y 5 S I F b b V 4 l 7 B L M d g O J + X F B p + / r D w r / j 5 v M / j c c v L s b H w A s U o Z F p G c M D C a D S h s L h E X m c 0 k W P 5 Z p 9 J Z k 7 w 7 0 R L E q 4 N V 8 J n S M N g X y / s Q g l z M + 2 / / c A p v P R n N 7 G 2 T M m Q o J m Z l Z 2 D j K x s 2 R M i m M B o F h f a L W 1 G R 0 f h E N 9 B O 2 H k 5 G T J c 6 q F p r f Z a 0 V Z F h t 7 i n M t 7 q P G y R C C x L Z w M 7 G 7 4 F y w 4 I M S h C X x 8 e y 0 H i 5 s z Z J u 1 k o l C g c Y Z + 5 Y s Q 6 w f 5 2 y u K y F q U g Z m V m B W 5 O h k D p d X p x r F Y P W l A O / 3 o T 7 h W / H R j X N A 3 q c r r O h o + 4 k 1 u 9 8 R J h 7 y i D m 2 g + z u k P h w r J P C L B T m L 2 M 2 p n M w U s O N n E s h w 4 e k S H 8 H E 2 m x Y g w b 6 9 e u Y 6 N m z d L L X S g 3 i J 9 I 5 q H a p C B Q s / H B s d 0 O H 2 L I n a J s C h Q g n g F K l w D T D a X N F u S 5 S A g / U L j p K a m y k F l F M 9 l A I O a h m Z T X 2 + 3 j H J x 9 q Z W S k / P F O a K T z w / 9 v J v u 1 U I T t Z k w Z l K M O n E 1 / U Z 0 S 1 3 G t T J v h H c o E C F G u v G 6 d d Q t W 4 3 1 p T q Z U i b 0 D y c Z E g J T e o R d t b Z c x f g E k J F r e 4 Y H Y P J Y p b n x y W O Z f X K 2 k k 5 i d S 2 L S 0 t O N 2 Z j Y y c A r m 2 F N o X / U K H G T 1 x + L b z h U W B E n D r H n W 3 k a l o a 2 m S / R D C 4 R S m D X f O c L k d 8 L q 9 q K y O f W d 6 d X 0 r V u g T q W a c F m W B 1 x 3 x v Z h T J 3 c H t D d g W X U F i j O D A x E U q L 6 O J q R l 5 W F N h Q U l G T 7 0 j u h l 3 3 j 4 P W L E K O Z t 0 q 5 i q U Y c q Z k Y / I + j w m 9 T t K V W Q 1 p t g / C L y S c 0 L 3 F U y M 6 r J z p h S M r E u q q M 8 c T Z 1 k F l 8 z y u 0 d 2 u L P p Q g n j 2 p a U w h T r U K h a h h V j y X l Z e h d Q Q P 2 Y q P O 7 I 6 T T h y I m Q p c H I I 4 W p K c T P + 9 7 x U X z x 9 W E U p o 7 K 3 h D u l M p J w t Q l t B Y z 1 s 1 J K T J 6 y d Q h L r g e + M J J Z J 4 p R e b Z S j F r d C k b J A T O g b m g G N n C r 5 K q W f w N D P T J y 6 b G O m R l 5 U C n 0 e Q s P 6 H A H m l K g r W v E 0 Z z k j Q n C Y M R 3 O f r d h Y m s i h Q A j W M H A v U Q r G 0 Z 4 4 1 j U g l O U o S b D j 6 e r p k g I E m H g M R z L S g o P O S 2 R B F R S V y o z X i 8 n j x i 0 t O n G x 1 w 3 J m N Z 4 e y s X L n / w u f n f V V 3 D z b I d 8 D m n o M 8 m M i a x 0 M 8 b s f e P + T N t F q 7 w k P / n J C y h + d y W O b n w K L 3 5 2 L 1 z f 3 x 9 4 R E H 1 L Q u L l b w / R g Q p L F z U Z s 9 E w u M c F e 9 v M l n k v l L c M / m t m / O r r i l R F r x A R V t Q D E 9 s w s d B H Q 9 q U 5 Z Y o V l F o a W / x N x C p i 1 R 0 H n J X u q 8 V L v P m o 2 G c f 8 n S a + s o 9 n a l B 3 z / / 4 j P 5 W X P e 4 e / P H w X U h 5 o A w F + g 6 s r c k Z P z e f e v M B f P / Q f v z l n 3 w d V 7 6 2 A T Z X O r Y 1 H M Q j j 6 5 W n q C B Q k 7 M g c 8 + 0 n F a C o t 2 Q Z b H W b n 2 f i S Z l f t i q X + 6 X V j w A h V v c a G 2 7 3 g 0 q D X i I Z Y 8 Q i 6 8 M p r Y 0 9 0 l / i Y 0 S y S 6 O t v H z d N f f z Q L v / n d b N h r X 8 X P 0 / p g C E Q i 3 I H N q R 6 / 9 r S 8 Z K B h + V + 8 F y t K L b J v g 0 u Y o q + f t a G 3 o A 0 j w 0 r Q p M 9 f C P e P j s r r o f A Y m x v r k f J Q B Z L u K 8 L n X / x r f P z b k w s l m V n v 9 t 5 5 w 2 / B C 9 R U G 6 a F w u B B L K T H 6 U O F 9 o Y I B 3 c W Y W i + o L A I + c J 3 m Y o l 1 U v l 4 F b w 4 8 z I W W x t / A M 0 + k 7 j 3 d / 8 m L z 3 Y 8 8 / J i + 1 p M K H Y 4 0 6 f O / F U / j e j 9 + Q u y j u 3 r U T n 9 r 7 A D 7 5 y / t Q c e g N + N P C f z 9 m j V R W V U M n 7 D z L V w 3 o / i 0 7 D j 8 6 k Q W i 6 q k I b u h t z 4 I X K O 4 c M T I y I m d y b p / J l B 6 a L f R F F N 9 k T A 5 2 P s b n M C m V f g t D x G M B v 4 W + i n y e e D 6 f R / r 6 e u V l r M T b D o x N I U N T h c J R V l E p L 3 U 6 P T 7 e 8 I d C r P z 4 t v t j K M z z 4 x u n f h + r 7 i u W 3 + m F o m / J 5 z l T s v D D 3 / 5 T P D 5 c i d 8 p f B q P P 7 I L 7 9 m R i Z o C I w w W D 1 I L 2 N X W P X 4 + e E m N q W I S 5 i b L S H w r N o x L T 2 2 m s i M 9 u U P l a J z F s L m A 9 T X M V g 6 F A y a W A I R a T s G u P C w d Y E 1 Q u L W q a G i z 2 G N l q r 4 T X O / K z M o Z r x h + 0 7 Y X f 9 n y B X y j + C v Y k r d F 3 k e Y e a F 2 o P X 6 / M g 5 x w V q 5 X w U / C g T y 0 t q 8 Z s / e V H e D g d D 9 f y s g s L i 8 Q r l Y a H I + 4 e 8 K G 1 / F j e L f z X e R / B O Z 8 F r K B J O m O J B r U 3 i D h + H G p V o F Q W K W o x + D C 8 H + n u l O W S 1 D m B w s E + G p X k f 5 2 z l s V H x G o + 8 3 t L U K N 9 j K q Z a t 2 I I X V t + / 1 D m g z i 2 9 i B q d M F C q M 2 g N w h V Y t v U g l G P D m t f T J c a 7 V r H d f z b 4 R 8 G n h H M s k + v Q u 1 n V k t h 4 s L 1 2 w 2 p c q 2 L H a X q B l K x P / k 3 C 0 a Y y I I X K G 1 p Q C i x a C f C L W 8 I z Z o H A r V V Z r N Z / h U V l 8 p L b o T G P W + 5 N p O d n S e D G 7 y P N U C 8 5 B 9 z A n m Z X x h b 4 S L X o m y 2 Q W m i c r d 5 m p 4 0 x 5 i 5 z s w N v l c 4 0 j M y 4 X X 7 8 M b X b 8 j b 2 m a Z a V d 2 I e P c C v S u u Y T / 8 e g X k R Q o 3 X j v l g i t A Y Q W J y P O E V w e y B U n T Y + L n S a Z A U 6 + 9 I t 3 4 S 9 + f J + 8 v h B Y 8 A L F c C 4 7 H 4 X j 9 N 4 6 O Q O z w E 4 d O O H Q a o p w M h j p t Z 9 9 e Q h P v 2 D F k 9 8 L z t 5 u v H l d m F A 9 Q l M 1 y C A I k 3 G Z g 0 c T j 3 m E t s F B t D T W y / d t b 2 m W 4 X O m L 1 F Q m A j L 7 U T Z 3 j g S 7 F / x N 9 t f x + E f N O C f 3 n M I 3 J e Y 6 H w O G B w 3 x e U w n n + 1 H h / Y / i x + / d H / x I 0 v X 0 a y W f H x 1 O + i X j 7 3 / v + L 9 6 9 / B q m W 1 P H d + F W 8 P g / a + q 8 J 0 6 8 V L 5 7 8 + 8 C 9 d z a L J p + A p d S h X D r U h G f 3 P D k + c B 5 + 7 l 3 y M h x T h c g j K b p h l / L e o e 2 / a p a t R F 5 + A S q W V E t h r a x a i p S U V O k v c e E 0 M z s b F V U 1 U s u t X L M + 7 O d T u z Y 3 1 A V u B U P B s 6 Q p k 8 h D n 1 y G 3 + v 4 B O 6 5 d D / 8 e i G E 4 l i 4 1 + B 5 a z W s A w P y G P h e q t a 7 c v G s D M o 8 9 d X 3 y n P z z j W P 4 G 8 / + C V x X b 5 d E A a 9 U f 6 R p 7 b 8 m b y 8 0 1 k M S g i 0 Z f D t N / r w + a d + I K + / / d i 3 5 a X B k I W r f 3 c 0 4 i L w s J j x 0 6 J 0 L O L A i 2 Q + v n L V i X e t t A Q l n o Z u l z k V 0 U r x u R Z E H A c m I n G s a W I Z h s r W i 3 f L y 0 p L B X 5 a + y M Y X v 4 P X K t Z j 2 U r J h Z u K U T q G t z W L + 6 E d V T J w j j y v / a i o K h E p h Q t s q i h J K z F u d R p x s v f O j E u T G T X y / 8 d 6 y w / x a 7 N e 6 J m V M R b H K j l 0 R B h I v G m L f X 3 R d j h Q w j B O F 5 F i 1 G 4 q a F U b N Z B r E t Z K 6 / / R 8 0 P p D D b d z 2 B p c u V P o U q 1 o F + O S k w 0 F F T o A i 7 y W B G a m o 6 B q 2 T d x 1 c q C x q K A 0 / f f Y 5 e N j b V / D V A x 9 D R p 4 S x m b E j s 5 + p L I I B i W 4 d e h M E e + + v O H q s 1 S M z / 8 Z 3 E K Y d J / 9 m r z t d D h k V I + C R V + N 5 i R T l b Q 0 1 d / A k p r a w C 1 x P N 3 i e A q D j 4 d a c c w N 2 X S l x c p m M O H 9 0 I X G o k C F k H T p F L Y 9 t g I m t c F c A F b r c j A m C 1 8 m l K n 6 m 0 c z + c L R 1 d G O o p L w A h I O m 3 V A r j d F g o O f 9 V j U L p 0 d b S g U J h r h 7 U h w X Y m 1 W w z K k L r n r s j L U C 6 z X N 6 2 K E w q i y Z f C D u e W j N J m A h 3 K + f m 1 e H 2 Y 2 L G B J 1 2 R u S 4 y E s B 4 i V v s z q V j / E 2 g w f 0 t 9 T S d u 1 z u S 7 F 6 B u f b 0 m y y M V S 9 X 6 + h v d z 0 Z T 3 E V 7 y P f h e / b 0 9 8 r 5 I 0 L 9 i i T 2 j h X 3 7 d u P C 9 4 v Q c u D 3 A 4 9 O Z t h u l 8 m 3 o w 4 l E 4 R / b u / k i t 3 G / k V h C m V R o E L g z n i R k A u l Z r M 0 A b W 4 n C 4 l V G 2 2 y E V e a i N e 8 j a r c J k I y t v M C m f w g h E 7 a g z t c + n w 8 7 2 Z p c 3 N n J k O x O c x D M 7 X 8 H 2 4 S M v n E v n + 4 j 3 4 H L 6 W A s j q X 1 U A F C a M j 6 6 O V p R X V M H r U g T y 9 I s O f O G u P e j p 6 p K m H 4 W 1 o e 6 G D D 4 M D v a L 9 w D s g 4 M w G 8 0 y Z D 4 k / C S 7 E D Q + x s / i Z V n G 2 J Q 7 f i w 0 F k 2 + M L B / X W j f P C 0 c s F Y x o L J z 8 q S 5 1 9 n e g r K K 6 s C j k + H z Y z H 5 w q U r a S O I L o c H n 3 7 w 2 / i X 8 h f g / P F x e R 9 R / a J w M D d x e H g Y W d l q / w k / B h t + i a + / T w m k m J I M + I v D D 8 v r K j T 3 + H 5 c 2 1 L x + 7 3 I O q v 0 z L B t a p e X h B 2 O L n T G l o G / E F j U U G F g X 7 f x S T 4 M F A 4 K U 3 t r s 5 j R n V G F i c T q P 4 V L d q U G U v n E p n / E 0 O A Y P n T h W Z h / / 5 H A v U I o h G a L B L c k T U v X 9 q o Q x 1 7 9 D L Z 9 o B I G k x 6 f O / B Q 4 H 4 l N E 7 T k L 6 T V p i I r l X b M X b i 5 N j m 0 Y b R 8 4 H F s x E G L r S e b A 0 e p K x u 5 Z + W 0 v J K d A i h m o o J E y w 6 4 Z 5 F H y k c O k 0 b s W j B B X 4 2 W y 8 z S k m z j n 4 d T b Y H P l m N v z r 2 D n i E b 8 T 7 u d P i u Z Y L + P i P / g i t L Y 2 w 2 2 z C H O y Q z 5 V U / C n G K v 8 R t g 3 c B l W Z I M 6 0 m 2 W 7 5 0 U m W B S o C G i r S N O u P Y K f / f s / C H N M D M x A Q Z 4 K 1 2 v G B 9 0 0 Y e l D K M z / U w X y r 3 / + I T G U / f h h 3 n N w v h B c e h 4 J + k f s d U F f j D 4 Y B Y U C y P s I U 5 h 4 v 9 m d h w 9 + 6 8 M 4 0 3 w W 3 z j 6 b W R k Z s o F W w Y + G E y h w L l y 3 y N G j P I 6 a n F 7 h P 1 x F z K L P l Q M v G c 4 F / e e v S S v 3 1 f h x a c f n u i C S r R 7 R e n d P f A a s 4 W Z p 9 3 0 i 6 d 4 6 s F H k y v S W h c H N B v E x G o + E r c Q B l N A c F R C / T R q r i 9 t 2 y u v X 6 j a I / 5 e w 7 H P 7 E d e 3 u Q E X Q o f U 5 4 W s y I i I w U q I 1 m P j J R F Z R W O t n 4 P q t w / w P 8 8 p j j u 2 S k 6 / N s H t P 3 w 1 P l I B 8 P o R a n N y E d a r + J r 7 1 Y i c r E G J W K B A m C 3 W 4 W P k y X e l 4 V 7 e r l x N t O E Q j + D 2 e f a r A h C j c P o o A q 1 6 / / e 8 r q 8 X r E h G x / 9 7 j Z 5 n e U k S U n B G S B H m 8 w Y c S 2 O k 2 h I g V p W b E a t + F t E Y X T Y J k P c n M n 3 X A w k n u r 8 + O b R H o y 5 l e r T X 3 9 U i Z p p h U X v q E f 6 F a V U 4 f 4 3 D u L F z 0 Q P V o T C 9 a x Y 0 p g e / 6 6 S n c 4 e E S r U H t l 5 e V L A G K S g t m N W e m g P w X D C T Z O u 4 8 o Q K t Z N v B 9 9 N 2 1 A p N 1 q w N V A 0 8 t F I r M 4 3 Y S B / s X A Q D 8 M W m f f r 4 M 5 k N D H o M W B A w e x b 9 / b e O P 1 N 8 F 9 d j l Q f U k 1 6 F v V j C c / 9 / f I / f 6 L 4 8 p L 9 Y G m g k I 8 F V d 7 J j L L n Z 6 J 9 0 0 X P g 8 j c 1 z z U t b D M q U 2 0 0 J t F E 5 T c s 1 L K 0 y E w q R u u M 0 + 5 4 v C F B t R N R Q r T V k c R w b 6 + 5 G T m y v X N P j D s M 2 w 1 h Z n W 2 H O d B l x N i e Z 7 7 x 8 J n i b G a c 4 J w / U j I n B r 5 e D k 7 t 2 t L a 2 4 u r V a 9 i y Z T M K C g r E L G U I m 2 3 B c 0 Q o Y G a L G S 6 H Q 2 o T h s v 9 l F I x 1 s O l N o X y v h 8 I k 8 + i w / e e n T D n w u X z 0 T T M y J g w T 7 W l 7 l p U 3 y g U / s 5 v 3 U w 8 8 X c h E i R Q v 3 n p 1 3 I v 1 U F h K h Q V F c s I U 0 F h I V 7 6 1 Y t y E D z 2 + B N o a 2 v F q 6 + 8 g v t 2 7 c L 9 9 z + I Q 4 c O y L U Y 7 l b O A Z a b y 8 V O L 9 7 x z o l 1 k t s N m n y c M B h O f u 3 S 5 L W h i i w v a g u U 2 Z 8 O e l a y D 8 v z H f A 6 7 K i v b 0 B H e 4 f 0 U 7 K z s 8 T 5 y B X n h j 3 P d T h 9 + p z c 7 5 Y T T 0 9 P D 3 b v v k 9 + z k z A B j H s i q T V Q K H m X e h t F X 5 P b a m 8 y r B T d 0 v 3 W r o d C T L 5 K B S c l d g b o K m x Q Q p U Y 0 O 9 1 E Q f + e j v y R n 2 Z l 0 d 3 v u + 9 6 O h v h 5 N T Y 1 y c B Q W F s l + C X y c 6 S n h f r T b C Q 5 y i 9 m E l A g 1 R i 3 C n 1 C t O P b 8 p k l 0 v C U F p t R s b N 6 8 S U w 8 j 4 r J Z h f W r l 2 D w q J C 6 R f R n N u + f Q s 2 b l w v N d k D D + w W Z u M h W K 0 T X V m n A z P G m b W h w i R Y p g d R 0 L h h A V H X t P g b c w H X K 0 x C X j I t y d S v N L z U c n E x A y J u p h 2 U a G 9 r Q 2 l Z 8 H b 7 f b 2 9 y M u f u R 3 S 5 x q d 3 y M F y i f M s F + e D L + z I D e 6 L s 7 w o s t u w K U u Z X Z f W + y O q 3 E m N c P b b x / E z p 3 b 5 W Q 2 X S J l n b u F 4 J i M J j n 5 U b A p b M U l Z X J S 4 N z n P / c E s n x n 5 H P b l 1 0 V 7 y M E U N x / b X S p c A M X 3 e x 4 W I z y h S E W g S L c B Z C B B 7 U v t 2 z S w v v i g B r K a r V h y R K l f x 4 1 P E 0 z a p H s 8 f y 7 q e F r + B e a N c H d L L j l K T s R h d u 0 r D T T g 8 2 O P x I a 6 j / l b W 2 e 3 s k W 8 2 J q U Z w s n q 1 p c K K F N U b K F p u E c Q X u K x s P m Z m Z a G x s R H N z i z S Z L 1 + + K q O G P T 2 9 a G + f G N z R o K D s r U u S A Q T 6 d P y j A B F m g 5 c J n 8 8 Y Y U O E d p s R v 3 b + M 3 6 e 1 i / / 7 I 4 J c 3 2 d 0 L i L x M e i Q E 0 D O u 1 7 x e D l Y N 2 x R K m T O t 8 R X 3 i Z / u b u 3 b u k v / b a n t e F 3 7 U a Z c K E X r 6 8 F q 1 t 7 e O R w U g c a b T g t M w 7 D P Z b 2 c q L Q q Y K 2 I g 4 1 l h g s 0 4 V i 0 l b C r J I L A Q J 1 K h 9 D N d P N O H 4 K x c D 9 y w y F R x u 1 3 u M S D X 7 s L n M J U 0 s b n E Z D x S q / I J 8 P P 3 M U 0 h L m 8 g M X 7 1 q J a 5 c u R q 4 F Q z b n 1 F g R t 2 R B U U r C 6 P u 2 O Z O v i 8 3 C S D P / v M H 8 Y n v V O O P X 1 B 6 T i w y N U F n u f l K J 4 w W I 1 7 5 1 k G 4 A 7 0 V G H T Y + + Y b q L 8 5 s Y E X 7 X z e p 8 V m U x p 1 h H t M S 0 t z s w y r E 6 5 z h f L a n l c x N j Y W 9 D w G O f j + f G 8 6 8 l r 4 G P 9 U r l 6 5 g i u X L w d u z T 7 c W 2 o s k I 6 T H t j 1 3 O X V 4 W i T B R 2 2 4 N q m e E l P T x e + n B l d X c F N W L j L O f d b m i 3 l o W 5 q f 6 7 5 v L x 0 u C P 7 k Y s E E x S U a L z Y D q P J g J t n W 7 D 7 2 S 0 Y H R v F t 7 7 5 L 3 I G f d / 7 n s W R I 4 d Q u 3 y F + J E t O H n y O M 6 c P i U 3 I y 6 v q J C D e s 3 a d a i o q M T p 0 y f l Y z V L l w l n u w o H D u y X l w U F h U I w 6 6 T A L K u t l R k J X I 8 p L i 7 B w Y N v 4 w t f / B L + 9 X v f Q X 9 f n 1 z / I q W l Z U J I L o v 3 W o r O z k 6 U l 1 f I S F V L S 7 P M S + M u F / R D 6 H f w M y i k 1 6 5 d l e 9 R u W S J d O 4 Z 1 u d 7 8 D Y n C D r u a 9 e t x z s f C d 9 r L 9 a g B D E L g b o v 4 E O R T i F E l 7 s V s 4 8 O / 8 r C i V B 2 I v D 4 3 3 x z n 1 y z M o t j I m / X J 8 m O s 7 P F 9 k o n 0 i y K t H 7 q x 5 / F O z c p D V 7 o j 9 F P d I s J Y 5 H w T I r y U T N R q H T R + m Z p 0 I b I 1 b B s I i T 6 2 k i v o z Z L F n 6 J u m C p P c 6 p i E e g V L j b 3 4 Z S N 9 K E 6 U e f R S V F 3 L + z K r Y t c C L R 0 d E h J x 8 u E i t 7 5 J p m V a B C o 5 W H h Z 8 2 F s W 0 X G S C S Y Y 1 U 2 Z i F S a i H a S J C h N J 9 L W R X s c U K O 3 q / 2 y v i 3 F 3 9 V M t Z n n 5 U O 3 E Y K S P c 6 4 9 v k B F K P n i 2 E + c P I 2 L F y / B 4 u 2 X D V t m E 2 o h Z p Y v E j 9 B A j X W f w V 9 1 3 + I G 7 9 R G s P T X z n w t l L I x v Q i a o N I q P 4 Q / R 5 G p r R + z f V r 1 + R 9 q p 9 1 p 8 K G m Y f E b B 4 K d + r j I E 0 U T g y P v P N h Y d I u k e b y m C 1 C Y 8 s Z h G U a 9 N W I 1 7 + o n W I l y O Q b 6 j g E U 0 o x u s 5 9 B e V 3 P 4 / h U T e + 8 f W v w j 5 k x / r 1 G 6 T Z c f j Q Q W z a f J f 0 l b q 7 u 6 S Q t L a 0 S B / n 3 L m z e O y x J / D 6 6 3 v k 8 8 v K y v H q q y 9 L 3 4 a a h I m 1 J S U l 6 B X C V l O z F I + 8 6 9 H A Y c w v E j H 5 t F B D M U x 9 N C Q P b l W R G y U Z 0 7 P V O u 3 C R w t k Z s w 2 B r 1 f r r G 9 V T d h w t J 4 m c 7 k c K c T J F C u o V Y 4 R 9 r h G R t A d l X k w U 6 H n 1 n S i W a W M x + Q q T Y l p b E 3 c 5 x L p i t Q F d k e 1 O Z 7 g n w p k p H k w 9 a K y Z H N e G C b M z W s P R s w G E G z l d q W 0 T 7 1 s 9 j / n f d V 5 b r R 2 D 8 h 0 N w O i O l L i 4 E K h c X U o z B M V 6 A I I 2 J 3 V z l x s t W C I U 3 2 A c P s a m Z F I o Q K 6 S L z i 0 l B i W H H M J z u 6 U W l F l F y 6 A 4 1 W L C t I v h c c i b X m l D x c j s 3 l k x a A E 0 x g w T q 2 I 0 j 2 H d p L + 7 5 / F a h 6 r 1 x B S V U t A v A K t o A R a T r W n g / g x x c M 1 J h C o y 6 0 H u 7 4 B L C w 3 b F R B s 4 p Q / C h d l E m C 3 T i p q T 0 L R b U e D G t k o n 1 p W 4 5 D a n 6 Z a Z s T E d Y p L J T v Z K E / F O J c j k O 3 n z O J a X r s D b l / f j k Y 2 P Y n R 4 N G p Q Y m B g A M e P H 8 V m c Z v X u U 7 C g A M v m b H w 5 F N P y 0 X U I b s d r a 0 t M r O a U a r y 8 n K Z + L l 9 + w 5 Z R 3 X j x n U p M A x c s P Z q 5 8 5 7 Z O E i F 2 s Z v N i / / y 1 s 2 L A R K 1 a u w l 1 3 T W y 2 P F v M h M k X C 6 s L 3 S j O j G + S u N F j k v V Y M w 0 7 5 V Z k u X G t R z H 9 W Y a y p s g 9 P v i Z l c H 1 r / Y Y s z / 4 s k j 6 K F 3 4 a U M x 5 h b O F F p / c D Y J E q h R 5 y g a e x q k E K w s V X Z d 0 O u 4 O h 7 8 5 c M F J a i Z G O l T Y c S v u r p m / D m M 8 I 2 N j i K / o E D e p g A x C 2 B Q C C K b 2 a u P a c v u b x V z J V B E u 2 Y V C 1 z Q Z a Z E I l A 4 I q U r F Q V q u 7 R k J n m x u s g j F 6 3 V 6 B 5 f f 0 B 8 v j e S t G g w i N f E 8 r w 7 i Z i C E h Q q n l A m T i 4 E 5 l K g 7 q l 2 x u 1 b x B u Y Y O S u I N W L g n S f u K 5 M 0 w e F f 0 c / L x p m I V 8 h f T 3 x 4 D K H F M y m A S N u 9 k 1 e V F + I Q q Q l y I d y O 7 z o u D K A 1 o v 9 g X s U q K E o T A y R m q L s m r 5 I f D D A Y A n 4 L v E Q R y K L N K + Y m 1 e d 5 x k X J g r S V M J E Q o W J n G g x Y 2 B U j y U 5 H q l d + d 6 p m o 0 V F r I w k S C B a j r d A 8 e Q C / / + B / v k T g / k 7 f 3 7 x j M f u r r 7 p G B 5 3 c 6 I W Q 8 M Z D C P T h t w U J / L 9 5 m q v m c h w Q B A I g 5 6 P F X B u U I z h X J k G m l F 3 O m d N V N W h 0 6 a g K l C Y N c W u V C d q 1 Q B J A v z U E X b 4 2 K h E G T y t Z z r R W F t N m 4 e 7 s C q B 8 s x P D K M s 2 d O K 5 n d w r d h K 7 G e 3 h 5 s 2 b w J e o M J 9 f X 1 W F J V h S r h K 7 3 8 0 q + x a v X q 8 W B E Z 0 e H z K R g G Q a z 0 Z k + w 6 B D n / C / c n J y 8 P Q z 7 5 2 R P g q z w V y a f N r M 7 n h g s i q T V q e C a 1 5 q B E + F Y X s K w 2 x A K 2 b 3 U i f s w 2 O 4 e P E i 7 t 6 x V W p D m p g L g U k + 1 H D v G M x p J p i T I y e r h g t U R C I 0 O H E 7 M J c C R c z C 9 O O e V N R Y 8 c C q X L X U P R z b K o N D 3 g w E s R S H I f v Z 9 I f p E 6 7 J 6 c b 1 6 3 X Y t k 2 J y r I 3 B Q X r Q p S K 5 j s h r S m m o M R C Y 6 4 F S o W L w O l J 8 Y 0 o j 1 e H t + s t M k T N A c l c w U r h 3 z A y p x U Z W h h v H j i J k u p 1 6 P M k n n l f n O G B Q Q g l 1 8 O 6 h y d m A J q u 9 1 Y 7 0 W P X Y c R l Q K a / T d 6 X l F m E F C F g f c L v y k n x o a H P i H Y 7 K 5 z 9 s r f h o L i f A Q 7 W l X F i 0 e 5 6 c j s S J F A D I x 6 c b x / D q a Y R f O o d y q 7 f 9 K G 2 b N 2 G 0 R G l p x v L I P j j c D 2 J h X 0 q 9 J 1 O n z q J 7 T t 2 y t u q r 6 S a d X z 8 5 I n j 2 L p t + 5 S l G v S / U g I N I N X X H z t 6 B C U l p f L z e R + f o y 3 J o J + m P Z 6 O 9 n Z 5 j A z l h z 5 G e D x s l 8 W m n i w 7 L y 5 R N n I m t 0 q g V N h 0 9 p 5 q R 0 i X i O g w n B 3 q j 5 0 8 e U r 4 s 0 M Y G h 7 G 4 M A g H n r o A d w Y Y 2 u w 6 c E 1 H f p M 9 X 3 i H I V 5 M w o 2 e 6 v n m G w Y 0 k 3 e x Y P w U P k + f L 3 2 P b R R w t s x Y h g k U M 1 9 T v m j f P f I I P 7 8 X Q V w j Y 2 E 9 a E 2 b t w k f S I 2 u 6 Q P x Q X X N W v W 4 t 9 + 8 I I Y h D 6 Z 0 c C 1 J L 6 G 6 0 x V 1 d V 4 4 s m n 8 O 1 v / X 8 5 k N k e i w u 6 f F 5 X Z 6 f s G / f p T 3 8 O z z 3 3 d 8 j N y Z U Z G f c / 8 C C u X r 0 i z Z T f + f B H Z F k 9 r 1 + 6 e E F + J g W 2 r b V V r m F l Z W X J Q A g / k 2 X j r B y m w L E R J w W J j 1 G 4 2 t v b h A m y A x c v n J d r X n f f c 6 9 8 X 3 4 X P v + + X b v x w I M P 3 X K B U l k u Z n A 2 0 o w n q q f C i e L w 4 a N 4 5 z s f h l 6 8 w U s v v Y I n n n g M + + p n p l P t b E L t y g T d 2 5 E g g e o d 8 q C + 1 4 G B U S / e t S Y z 5 h m S g h N p M b a n u x u d X Z 0 y 0 y I U p j P R x 9 o m t F Y o 0 d 4 z F K 2 f p l 5 n 1 9 t E F 4 j n i 0 C p V O R 4 U Z E l z D h h E s V D X V 2 d n I R q a 2 u l Q D 3 + + L u w t y 5 8 N 9 z 5 i D q R h N O C 8 5 V F H y o M 8 0 2 g V G g 9 r C l y o T B d C T R w n B 1 r M s s A w 7 J 8 D 4 o C X W t p B R w 8 e A T 2 I R t K h S m 7 Z c t d + N W L L y F 9 2 T v g 8 H O i W R g R t 1 v B J I F y + 9 3 C d j V A H 7 x E t a C Y r w I 1 F Z z R d y 9 1 y A r p o q I i Y Q o r f i M j e 8 y L P H 7 s O N Y L c z 0 / L w d e I Y Q s I F R x C h P r R I s R o 0 4 f D M a 5 K W C c C n 6 f 2 0 k 7 k S C p u T h 8 A X v 7 X 8 e z 5 5 6 E T / w j 2 o V d / h G a Y 6 E L u 2 z d d V H 4 N 9 E W b v l 6 + k y R n q P 9 D M L 3 Z H B h k d j g 4 G P E b 9 B q l Q 1 q K E j 8 I 4 c O H c b 2 H d u k M B F V m O j z X r t 2 H S e O H s R Y / a s Y 6 z g t z c T 5 w O 0 m T C R I Q 5 0 f O o u y p H L s 6 3 8 D T x Q 8 A 9 e I K + a g B B N m l R b C 3 X I x t 6 K y U g Y e G J R g V I 5 7 S z H Y w D + + l v d X 1 y x F a W k p f v G L n 8 k s 8 q b G R p n J z h Z k v C w U s + w b r 7 8 m B 4 d a Q k + / i E K 5 f M U K f O i / f T j w N W a W 2 1 V D q Q w N d u P x u 7 L k g i 6 F g 1 v s n D 5 9 F v f c s x P p 6 W m y 9 Z p 4 Q G b / t 3 d 0 I j 8 / D 9 l Z y j 5 S 5 7 r S J r W T v h 0 1 x a 0 i S K D s H h s 6 n R 3 y g e W p K + V l L M Q T Q F B h s K J f C O j K V U p W u w o F L l p Y f S 7 K 5 2 9 3 g d J i 8 v Q j F Y P Y v L J U Z q l 0 C A E q L y 9 D h 5 i U u G 3 R s m X L Z L m N y m J F 8 P R Y D E q E 4 U 4 S K C 1 M C x o d t k P n 6 E G a u w X 3 3 n t 3 4 B E F 1 g u x Z 8 U i i R O s 2 / 1 e 6 M a a x A m f q J R d 5 M 6 B 0 U B z S i Z M G e X Y v l 3 Z 7 V 2 L V W P q m W c g J s X 1 J C 7 O q i y E S o W g 0 6 Y f 3 C + E q R 6 W U 2 u F 0 a x k N O 9 7 a + + k Y M E i t z n G J B x t S Z V h 9 2 u B t t H k c u f E d d d E C m B C 5 J n t y P d c l n 4 v t / z R C 2 F y z 2 L + 4 H w h e B 4 y p s K X t Q v O d X v E I 2 Y Z Z G B E 7 k c / + i F e e u l X + P x f / j m e / / L f y W D D n Q z X c W j u 0 Z + 7 U 3 F 5 d d h f Z 8 b 1 6 1 d w 8 q a y n e v o 2 P R / V 1 l / V T 6 M l g t v 4 P p Q + f g m 3 C s K P L h r m i 3 U b g d C f C g / / G N t 0 J k y h H A F 5 7 4 t J H q 7 J k z e E x 0 T u 6 j f c f j 9 W J n V L W z B U b S 2 t q G + q R 2 5 6 9 4 L Y 5 z r U N k p P m w o c c n c P E Y V X 3 3 1 N e z c u Q 0 3 h w p x V / l k I Y o 1 8 M H 3 K 8 n w o N U a P f d z P h G s o a C D w 5 s O t 9 c 4 n v b h d S t J m v x T 7 7 v z F f c C Q a d D f m 4 W f C n 0 q b b i g 7 / 1 N K r z d f D 7 4 r P 3 u C 8 W B z 9 h z i R 3 v 0 / N y J G b e Y e D B Z K s 9 u X f g + K v M M 2 L 3 F Q f N g v h 4 2 3 e z z H G U P 3 A 6 M w 3 p J l N g r 6 x r r c D + s N 7 Y P n F v 2 J k y C p N n + P H j q G 1 u V 4 I E 9 c 0 A L u 1 D 3 b b Y N h 2 Y S r R / K 3 Q B e G z Z 8 / I T k p M Y C V q b 3 Q y l d + m f S 6 P V X 2 P x o Y G X L h w P u b 3 C S W / q G z 8 7 0 7 n Q E M S 6 v q M 4 8 m o G d 4 2 O F v f k t e 1 l G W G 3 1 a U Z R d a m J T L 3 R f V 3 U F G A v 3 R t a g T M + H V t S V u b C x 1 I T v Z N z 5 Z U 7 A o e G w 7 l h n Y d + t 2 I N j k O 3 0 A D q M B l h e e g / 7 L P 4 F X q P 5 / / 8 E L M q P b L g S B e 8 E y e z s 1 N V k 4 m 6 M y i 1 z t U 9 7 Y 2 C B L P D L E 4 9 w z i m s b b A + m J q w a 9 A b 5 f M 5 g b B X G x d 1 7 7 9 2 F P X t e w c q V q 1 B X d 0 P e R 5 O B 5 R R M b j 1 9 + p T M Q v / K P z w v M 8 G P H j k s 1 6 1 4 f 2 3 t c v k F 1 M 5 J f O / y i k r 5 O m Z X d H V 1 y m z 1 F S t W y m y B x x 9 / U v Z Z p + B R 4 F a s X C m + R x q e f u Y 9 8 n 2 0 j A 7 b 5 D o Z S z r e D L + B 4 B 0 J h a M 2 t V l c 0 8 m 9 v I 6 3 m p F h 9 m N 1 s V u G 0 2 n W s Q / G g R s e e P 1 6 5 G Z Y s L 0 y 2 K R j O 7 m 9 e / f j q a e e Q P t Q E p b k h G l M E S e 3 0 9 p Y s E B d P y 9 G 0 x D Q d B 1 4 9 0 f E V B J e Z W t J d K G V w s E 6 K w q E u i g c 2 o q M U A A o h N E q f t W M 9 q q q 6 h m p D K a Z q x d C S M F / 6 e y d H Y D R w m z 2 o c 5 L W F l d g s q i V F q E k l O t F m G + K T f W U 6 h 8 V p x v d u P e t R M L w l r 6 + w f k Y n 9 x s V J T N x O 8 v v c A k q o e h i u G 5 j K J w s n 8 8 p m D W L p q M z q a 6 4 Q i S Y V j b E S O 0 Y z s P D h G h 1 F R o y Q i N F w 7 h 4 K S S q R l B O / U L w U q I 1 m P j J S A 8 N C u U 8 / k I m j r X 1 i N R s b E h G o y W 2 A 0 m m X 5 P M v o 2 V K a X V / J k i w n R j r P y 1 1 U m L I U D q v V J i b B U Z m g q + Y S x s N p I c B l W e 7 x r H r W d d 1 9 9 w 5 5 P Z b 2 Z 4 n i c o 5 h z 8 + / g + V r t 6 K r r R G D f V 1 I z 8 w W E 6 s J d z / 8 D F 7 5 y T e h F 5 O s 1 + P G y g 0 7 c f b I G y i v X g H b Y B 8 e f f / H x T s A / w W k 0 P Q U v R O E y g 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 N a m e = " E n d   o f   L i f e   ( E O L ) "   G u i d = " 9 4 b 5 d 3 7 8 - e c 0 0 - 4 4 6 7 - 8 c 6 8 - 7 9 0 a c 9 2 e a 9 2 f "   R e v = " 6 "   R e v G u i d = " 4 9 c 4 4 2 7 e - 0 d 4 c - 4 b 8 3 - a 4 c 9 - 3 b 2 b 2 4 6 0 3 b e 6 "   V i s i b l e = " t r u e "   I n s t O n l y = " f a l s e " & g t ; & l t ; G e o V i s   V i s i b l e = " t r u e "   L a y e r C o l o r S e t = " f a l s e "   R e g i o n S h a d i n g M o d e S e t = " f a l s e "   R e g i o n S h a d i n g M o d e = " G l o b a l "   T T T e m p l a t e = " T w o C o l u m n "   V i s u a l T y p e = " P i e C h a r t "   N u l l s = " f a l s e " 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5 0 & l t ; / C o l o r I n d e x & g t ; & l t ; C o l o r I n d e x & g t ; 5 1 & l t ; / C o l o r I n d e x & g t ; & l t ; C o l o r I n d e x & g t ; 5 2 & l t ; / C o l o r I n d e x & g t ; & l t ; C o l o r I n d e x & g t ; 6 2 & l t ; / C o l o r I n d e x & g t ; & l t ; C o l o r I n d e x & g t ; 5 4 & l t ; / C o l o r I n d e x & g t ; & l t ; C o l o r I n d e x & g t ; 5 8 & l t ; / C o l o r I n d e x & g t ; & l t ; C o l o r I n d e x & g t ; 6 3 & l t ; / C o l o r I n d e x & g t ; & l t ; C o l o r I n d e x & g t ; 6 5 & 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 M o d e l Q u e r y N a m e = " ' E O L _ T b l ' [ L a t i t u d e ] " & g t ; & l t ; T a b l e   M o d e l N a m e = " E O L _ T b l "   N a m e I n S o u r c e = " E O L _ T b l "   V i s i b l e = " t r u e "   L a s t R e f r e s h = " 0 0 0 1 - 0 1 - 0 1 T 0 0 : 0 0 : 0 0 "   / & g t ; & l t ; / G e o C o l u m n & g t ; & l t ; G e o C o l u m n   N a m e = " L o n g i t u d e "   V i s i b l e = " t r u e "   D a t a T y p e = " D o u b l e "   M o d e l Q u e r y N a m e = " ' E O L _ T b l ' [ L o n g i t u d e ] " & g t ; & l t ; T a b l e   M o d e l N a m e = " E O L _ T b l "   N a m e I n S o u r c e = " E O L _ T b l "   V i s i b l e = " t r u e "   L a s t R e f r e s h = " 0 0 0 1 - 0 1 - 0 1 T 0 0 : 0 0 : 0 0 "   / & g t ; & l t ; / G e o C o l u m n & g t ; & l t ; / G e o C o l u m n s & g t ; & l t ; O L o c   N a m e = " F a c i l i t y   C i t y "   V i s i b l e = " t r u e "   D a t a T y p e = " S t r i n g "   M o d e l Q u e r y N a m e = " ' E O L _ T b l ' [ F a c i l i t y   C i t y ] " & g t ; & l t ; T a b l e   M o d e l N a m e = " E O L _ T b l "   N a m e I n S o u r c e = " E O L _ T b l "   V i s i b l e = " t r u e "   L a s t R e f r e s h = " 0 0 0 1 - 0 1 - 0 1 T 0 0 : 0 0 : 0 0 "   / & g t ; & l t ; / O L o c & g t ; & l t ; O A D   N a m e = " F a c i l i t y   S t a t e   o r   P r o v i n c e "   V i s i b l e = " t r u e "   D a t a T y p e = " S t r i n g "   M o d e l Q u e r y N a m e = " ' E O L _ T b l ' [ F a c i l i t y   S t a t e   o r   P r o v i n c e ] " & g t ; & l t ; T a b l e   M o d e l N a m e = " E O L _ T b l "   N a m e I n S o u r c e = " E O L _ T b l "   V i s i b l e = " t r u e "   L a s t R e f r e s h = " 0 0 0 1 - 0 1 - 0 1 T 0 0 : 0 0 : 0 0 "   / & g t ; & l t ; / O A D & g t ; & l t ; O Z i p   N a m e = " F a c i l i t y   Z i p "   V i s i b l e = " t r u e "   D a t a T y p e = " S t r i n g "   M o d e l Q u e r y N a m e = " ' E O L _ T b l ' [ F a c i l i t y   Z i p ] " & g t ; & l t ; T a b l e   M o d e l N a m e = " E O L _ T b l "   N a m e I n S o u r c e = " E O L _ T b l "   V i s i b l e = " t r u e "   L a s t R e f r e s h = " 0 0 0 1 - 0 1 - 0 1 T 0 0 : 0 0 : 0 0 "   / & g t ; & l t ; / O Z i p & g t ; & l t ; O C o u n t r y   N a m e = " F a c i l i t y   C o u n t r y "   V i s i b l e = " t r u e "   D a t a T y p e = " S t r i n g "   M o d e l Q u e r y N a m e = " ' E O L _ T b l ' [ F a c i l i t y   C o u n t r y ] " & g t ; & l t ; T a b l e   M o d e l N a m e = " E O L _ T b l "   N a m e I n S o u r c e = " E O L _ T b l "   V i s i b l e = " t r u e "   L a s t R e f r e s h = " 0 0 0 1 - 0 1 - 0 1 T 0 0 : 0 0 : 0 0 "   / & g t ; & l t ; / O C o u n t r y & g t ; & l t ; L a t i t u d e   N a m e = " L a t i t u d e "   V i s i b l e = " t r u e "   D a t a T y p e = " D o u b l e "   M o d e l Q u e r y N a m e = " ' E O L _ T b l ' [ L a t i t u d e ] " & g t ; & l t ; T a b l e   M o d e l N a m e = " E O L _ T b l "   N a m e I n S o u r c e = " E O L _ T b l "   V i s i b l e = " t r u e "   L a s t R e f r e s h = " 0 0 0 1 - 0 1 - 0 1 T 0 0 : 0 0 : 0 0 "   / & g t ; & l t ; / L a t i t u d e & g t ; & l t ; L o n g i t u d e   N a m e = " L o n g i t u d e "   V i s i b l e = " t r u e "   D a t a T y p e = " D o u b l e "   M o d e l Q u e r y N a m e = " ' E O L _ T b l ' [ L o n g i t u d e ] " & g t ; & l t ; T a b l e   M o d e l N a m e = " E O L _ T b l "   N a m e I n S o u r c e = " E O L _ T b l "   V i s i b l e = " t r u e "   L a s t R e f r e s h = " 0 0 0 1 - 0 1 - 0 1 T 0 0 : 0 0 : 0 0 "   / & g t ; & l t ; / L o n g i t u d e & g t ; & l t ; I s X Y C o o r d s & g t ; f a l s e & l t ; / I s X Y C o o r d s & g t ; & l t ; / L a t L o n g & g t ; & l t ; M e a s u r e s & g t ; & l t ; M e a s u r e   N a m e = " F a c i l i t y   T y p e "   V i s i b l e = " t r u e "   D a t a T y p e = " S t r i n g "   M o d e l Q u e r y N a m e = " ' E O L _ T b l ' [ F a c i l i t y   T y p e ] " & g t ; & l t ; T a b l e   M o d e l N a m e = " E O L _ T b l "   N a m e I n S o u r c e = " E O L _ T b l "   V i s i b l e = " t r u e "   L a s t R e f r e s h = " 0 0 0 1 - 0 1 - 0 1 T 0 0 : 0 0 : 0 0 "   / & g t ; & l t ; / M e a s u r e & g t ; & l t ; / M e a s u r e s & g t ; & l t ; M e a s u r e A F s & g t ; & l t ; A g g r e g a t i o n F u n c t i o n & g t ; C o u n t & l t ; / A g g r e g a t i o n F u n c t i o n & g t ; & l t ; / M e a s u r e A F s & g t ; & l t ; C a t e g o r y   N a m e = " F a c i l i t y   T y p e "   V i s i b l e = " t r u e "   D a t a T y p e = " S t r i n g "   M o d e l Q u e r y N a m e = " ' E O L _ T b l ' [ F a c i l i t y   T y p e ] " & g t ; & l t ; T a b l e   M o d e l N a m e = " E O L _ T b l "   N a m e I n S o u r c e = " E O L _ T b l "   V i s i b l e = " t r u e "   L a s t R e f r e s h = " 0 0 0 1 - 0 1 - 0 1 T 0 0 : 0 0 : 0 0 "   / & g t ; & l t ; / C a t e g o r y & g t ; & l t ; C o l o r A F & g t ; N o n e & l t ; / C o l o r A F & g t ; & l t ; C h o s e n F i e l d s   / & g t ; & l t ; C h u n k B y & g t ; N o n e & l t ; / C h u n k B y & g t ; & l t ; C h o s e n G e o M a p p i n g s & g t ; & l t ; G e o M a p p i n g T y p e & g t ; Z i p & l t ; / G e o M a p p i n g T y p e & g t ; & l t ; G e o M a p p i n g T y p e & g t ; L a t i t u d e & l t ; / G e o M a p p i n g T y p e & g t ; & l t ; G e o M a p p i n g T y p e & g t ; L o n g i t u d e & l t ; / G e o M a p p i n g T y p e & g t ; & l t ; G e o M a p p i n g T y p e & g t ; C i t y & l t ; / G e o M a p p i n g T y p e & g t ; & l t ; G e o M a p p i n g T y p e & g t ; C o u n t r y & l t ; / G e o M a p p i n g T y p e & g t ; & l t ; G e o M a p p i n g T y p e & g t ; S t a t e & l t ; / G e o M a p p i n g T y p e & g t ; & l t ; / C h o s e n G e o M a p p i n g s & g t ; & l t ; F i l t e r & g t ; & l t ; F C s   / & g t ; & l t ; / F i l t e r & g t ; & l t ; / G e o F i e l d W e l l D e f i n i t i o n & g t ; & l t ; P r o p e r t i e s   / & g t ; & l t ; C h a r t V i s u a l i z a t i o n s   / & g t ; & l t ; T T s & g t ; & l t ; T T   A F = " N o n e " & g t ; & l t ; M e a s u r e   N a m e = " C o m p a n y "   V i s i b l e = " t r u e "   D a t a T y p e = " S t r i n g "   M o d e l Q u e r y N a m e = " ' E O L _ T b l ' [ C o m p a n y ] " & g t ; & l t ; T a b l e   M o d e l N a m e = " E O L _ T b l "   N a m e I n S o u r c e = " E O L _ T b l "   V i s i b l e = " t r u e "   L a s t R e f r e s h = " 0 0 0 1 - 0 1 - 0 1 T 0 0 : 0 0 : 0 0 "   / & g t ; & l t ; / M e a s u r e & g t ; & l t ; / T T & g t ; & l t ; T T   A F = " N o n e " & g t ; & l t ; M e a s u r e   N a m e = " F a c i l i t y   N a m e "   V i s i b l e = " t r u e "   D a t a T y p e = " S t r i n g "   M o d e l Q u e r y N a m e = " ' E O L _ T b l ' [ F a c i l i t y   N a m e ] " & g t ; & l t ; T a b l e   M o d e l N a m e = " E O L _ T b l "   N a m e I n S o u r c e = " E O L _ T b l "   V i s i b l e = " t r u e "   L a s t R e f r e s h = " 0 0 0 1 - 0 1 - 0 1 T 0 0 : 0 0 : 0 0 "   / & g t ; & l t ; / M e a s u r e & g t ; & l t ; / T T & g t ; & l t ; T T   A F = " N o n e " & g t ; & l t ; M e a s u r e   N a m e = " S t a t u s "   V i s i b l e = " t r u e "   D a t a T y p e = " S t r i n g "   M o d e l Q u e r y N a m e = " ' E O L _ T b l ' [ S t a t u s ] " & g t ; & l t ; T a b l e   M o d e l N a m e = " E O L _ T b l "   N a m e I n S o u r c e = " E O L _ T b l "   V i s i b l e = " t r u e "   L a s t R e f r e s h = " 0 0 0 1 - 0 1 - 0 1 T 0 0 : 0 0 : 0 0 "   / & g t ; & l t ; / M e a s u r e & g t ; & l t ; / T T & g t ; & l t ; T T   A F = " N o n e " & g t ; & l t ; M e a s u r e   N a m e = " F a c i l i t y   T y p e "   V i s i b l e = " t r u e "   D a t a T y p e = " S t r i n g "   M o d e l Q u e r y N a m e = " ' E O L _ T b l ' [ F a c i l i t y   T y p e ] " & g t ; & l t ; T a b l e   M o d e l N a m e = " E O L _ T b l "   N a m e I n S o u r c e = " E O L _ T b l "   V i s i b l e = " t r u e "   L a s t R e f r e s h = " 0 0 0 1 - 0 1 - 0 1 T 0 0 : 0 0 : 0 0 "   / & g t ; & l t ; / M e a s u r e & g t ; & l t ; / T T & g t ; & l t ; T T   A F = " N o n e " & g t ; & l t ; M e a s u r e   N a m e = " F a c i l i t y   W o r k f o r c e "   V i s i b l e = " t r u e "   D a t a T y p e = " L o n g "   M o d e l Q u e r y N a m e = " ' E O L _ T b l ' [ F a c i l i t y   W o r k f o r c e ] " & g t ; & l t ; T a b l e   M o d e l N a m e = " E O L _ T b l "   N a m e I n S o u r c e = " E O L _ T b l "   V i s i b l e = " t r u e "   L a s t R e f r e s h = " 0 0 0 1 - 0 1 - 0 1 T 0 0 : 0 0 : 0 0 "   / & g t ; & l t ; / M e a s u r e & g t ; & l t ; / T T & g t ; & l t ; T T   A F = " N o n e " & g t ; & l t ; M e a s u r e   N a m e = " C a p a c i t y   U n i t s "   V i s i b l e = " t r u e "   D a t a T y p e = " S t r i n g "   M o d e l Q u e r y N a m e = " ' E O L _ T b l ' [ C a p a c i t y   U n i t s ] " & g t ; & l t ; T a b l e   M o d e l N a m e = " E O L _ T b l "   N a m e I n S o u r c e = " E O L _ T b l " 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3 & l t ; / X & g t ; & l t ; Y & g t ; 3 3 3 & l t ; / Y & g t ; & l t ; D i s t a n c e T o N e a r e s t C o r n e r X & g t ; - 3 & l t ; / D i s t a n c e T o N e a r e s t C o r n e r X & g t ; & l t ; D i s t a n c e T o N e a r e s t C o r n e r Y & g t ; 0 & l t ; / D i s t a n c e T o N e a r e s t C o r n e r Y & g t ; & l t ; Z O r d e r & g t ; 0 & l t ; / Z O r d e r & g t ; & l t ; W i d t h & g t ; 3 5 0 & l t ; / W i d t h & g t ; & l t ; H e i g h t & g t ; 2 2 6 & l t ; / H e i g h t & g t ; & l t ; A c t u a l W i d t h & g t ; 3 5 0 & l t ; / A c t u a l W i d t h & g t ; & l t ; A c t u a l H e i g h t & g t ; 2 2 6 & 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0 & 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9 & l t ; / M i n M a x F o n t S i z e & g t ; & l t ; S w a t c h S i z e & g t ; 1 4 & l t ; / S w a t c h S i z e & g t ; & l t ; G r a d i e n t S w a t c h S i z e & g t ; 1 1 & l t ; / G r a d i e n t S w a t c h S i z e & g t ; & l t ; L a y e r I d & g t ; 9 4 b 5 d 3 7 8 - e c 0 0 - 4 4 6 7 - 8 c 6 8 - 7 9 0 a c 9 2 e a 9 2 f & l t ; / L a y e r I d & g t ; & l t ; R a w H e a t M a p M i n & g t ; 0 & l t ; / R a w H e a t M a p M i n & g t ; & l t ; R a w H e a t M a p M a x & g t ; 0 & l t ; / R a w H e a t M a p M a x & g t ; & l t ; M i n i m u m & g t ; 1 & l t ; / M i n i m u m & g t ; & l t ; M a x i m u m & g t ; 1 & l t ; / M a x i m u m & g t ; & l t ; / L e g e n d & g t ; & l t ; D o c k & g t ; B o t t o m L e f t & l t ; / D o c k & g t ; & l t ; / D e c o r a t o r & g t ; & l t ; / D e c o r a t o r s & g t ; & l t ; / S e r i a l i z e d L a y e r M a n a g e r & g t ; < / L a y e r s C o n t e n t > < / S c e n e > < S c e n e   N a m e = " E q u i p m e n t "   C u s t o m M a p G u i d = " 0 0 0 0 0 0 0 0 - 0 0 0 0 - 0 0 0 0 - 0 0 0 0 - 0 0 0 0 0 0 0 0 0 0 0 0 "   C u s t o m M a p I d = " 0 0 0 0 0 0 0 0 - 0 0 0 0 - 0 0 0 0 - 0 0 0 0 - 0 0 0 0 0 0 0 0 0 0 0 0 "   S c e n e I d = " 0 3 3 8 3 2 5 d - 4 b d f - 4 7 d a - a 0 5 b - 7 9 8 7 1 f 6 7 9 a 3 8 " > < T r a n s i t i o n > M o v e T o < / T r a n s i t i o n > < E f f e c t > S t a t i o n < / E f f e c t > < T h e m e > B i n g R o a d < / T h e m e > < T h e m e W i t h L a b e l > f a l s e < / T h e m e W i t h L a b e l > < F l a t M o d e E n a b l e d > t r u e < / F l a t M o d e E n a b l e d > < D u r a t i o n > 1 0 0 0 0 0 0 0 0 < / D u r a t i o n > < T r a n s i t i o n D u r a t i o n > 3 0 0 0 0 0 0 0 < / T r a n s i t i o n D u r a t i o n > < S p e e d > 0 . 5 < / S p e e d > < F r a m e > < C a m e r a > < L a t i t u d e > 4 0 . 5 4 2 7 3 2 3 8 2 4 9 8 4 5 7 < / L a t i t u d e > < L o n g i t u d e > - 9 8 . 2 4 7 7 1 3 0 5 7 1 4 6 8 6 8 < / L o n g i t u d e > < R o t a t i o n > 0 < / R o t a t i o n > < P i v o t A n g l e > 0 < / P i v o t A n g l e > < D i s t a n c e > 0 . 7 7 5 7 9 3 0 0 6 5 3 5 8 4 6 2 6 < / D i s t a n c e > < / C a m e r a > < I m a g e > i V B O R w 0 K G g o A A A A N S U h E U g A A A N Q A A A B 1 C A Y A A A A 2 n s 9 T A A A A A X N S R 0 I A r s 4 c 6 Q A A A A R n Q U 1 B A A C x j w v 8 Y Q U A A A A J c E h Z c w A A B K g A A A S o A Y q y P w k A A D 8 3 S U R B V H h e 3 b 1 3 k K P p f d / 5 Q + 6 c 8 3 T 3 T P f k 2 d l d 7 s 4 m L r l M S 5 l n m T I l y 5 L L f 7 j K t u S g u z r f n U + i q L N N 8 m g F u 8 q 2 b J f t c p V 0 V y f b s k u p R F K i R I p h I z e n 2 d 3 Z S Z 1 z z u h G x v 0 + D / B O o 9 F A A y / w A t 3 L 7 y w W L 5 5 + 8 b 4 v 3 v f 5 5 f C 4 N t a W k l I m Z j Y 9 0 t 2 Q E J + n 8 K G S y a Q s z M 1 K 7 6 n + 9 E j 5 W F t Z k b a O j v S n k 4 m 9 3 V 3 x + X 3 i 9 f r S I 5 V H I p G Q 7 / 3 g G W n p u y r P P f u c X H z 8 r 0 p d Y 4 v 5 W 2 M g I Q + d i o r f W / b j / 5 F B J B w W f y C Q / l Q a X G + / + Z o j d 1 S f n b j d 6 Q 9 H Y G c n K L u 7 O 9 L W 1 i 7 R a E x q a 2 v S f y k d o b 2 g 1 N T W p z + d P G x t b U s s G p F 4 P C 6 B m l p p a m p M / 6 W y 4 L w T 0 z O S 7 H p K Z u + 8 L n 3 n H 5 O z A y 3 S o M Q U S 7 j k f G d M X L p f X J + d S z f c + l J + Z 7 Y L I a H 7 s X 8 x 4 P j m 2 L p d 7 H c q j b 2 o S 2 p 9 B 6 f + / P y c 9 P b 2 p T + V B t d L L z 5 X E k H t B I N 6 4 1 3 i 8 3 k k E o l J Q 3 2 9 7 O 3 t y c 7 2 l t Q 3 N B l u 7 P N 6 0 3 v b A x P P 4 / G k P 5 0 s c G 3 R W E w 2 1 1 e l p b V d A m V y t F L A v U / E Y x K P x c V f U y P 1 d X X p v x x E T P 8 + u 1 0 r / f 2 9 c n t m R / z B M f n s J x + X u o B L l r b d 0 t W Y k E j c J T c W v P J A b 9 R M + N W g a h u N 8 d Q B 8 o D 9 X p / y S 2 d 9 X H q b 4 l J T Q O j u R l z y 0 k R A N R i R i 5 1 R c / x i i L a S i O p P X N r x 6 L U n 5 Y N F n 3 z 0 d F j u j C / K l b P d 6 T 1 K Q 1 k q X y y a e g g + 3 / 4 d X V 1 Z l r b 2 D k N s p Q K 1 s J z v V x q o U i v L S 9 L V 3 Z M e q T 5 i s a g y s o j U 1 R U n m e e X N + V 7 3 / m W P P 2 Z T 0 l 9 f Y N 5 Z n G X X 6 I J r 7 w 3 7 5 P G m o R s 7 r m l r z l h J N d R k g Q p 9 t 6 C T z z u p F z p T k m 5 f F h U w t 0 I e W R j z 2 X M g p E V r 9 S o m o m q m U y 6 Z K A l p i a D V 3 q U y A Z b Y + l v V R 7 L O 2 5 Z D r p l b d c j A T V V u J 5 4 N C Q P n y 6 P k Z d H U M q p g T d D E m 1 t b E h j c / O J J o h y A c F v b q y r h G p L j x w P t r Y 2 V X 1 s T n 8 6 G j C B 8 f F x u X X r r n 5 v S 7 w q L j 7 y 4 I O y t u e V O 7 N 7 E g 7 t G U k z P N g n 9 w 8 3 S 2 N D b f q b 5 e G Z k R o Z a I 7 J / L Z H w r H 8 c 4 K / P D o Q l q b a k q e j L a C G h l Q 6 1 y k h v T 3 r F 1 W y J L E 1 J U 8 + U B 6 T L I u g 4 J D J Z E L V n n 0 7 a G l h X j q 6 u t W e K s K g + p C C y T k 1 M S 5 n h s + m R 4 4 H C 3 M z 0 t N X v H O H 6 0 Z l h R H u 7 e 3 K d 7 / 7 A z l 9 e l D a 2 9 v F 4 / X I b l j k 1 V d f k w u X 7 p O r V 8 5 J v d 9 V k p H O 5 B x Z Q W u B 8 6 f U y O 1 w Y Q b b U Z + Q j 5 y K p D 9 V D 9 i D 2 y H 9 r R J U m z 6 3 + l w s y i K o X K o Z D + 1 H m Z g s n I T f W Y 5 q z H e x e W t r a + 8 d A 5 t r R V X 2 F 1 9 8 W R 5 8 8 H 5 Z X V 2 V y 5 c v q R R s u r c P B B l S a Y b a m A t w f q Q S B v / 6 V l C i 4 b B O 2 K R h u j V 1 u b 9 j A W f J E 6 e r T 1 A W F u b n p K d M p 0 R Z M y K q N h R S C r w + 6 Z e p d Y + s q m 3 B Z P t R h i W h K g E M + G I x P V n 8 N Y R U 3 V r b 3 X / c E E h d X d 0 B g v S q l O r p 6 Z F H H 7 0 m r 7 3 2 h j Q 0 N M g f f / 1 P V E 2 8 b Y h v a W l J X n / j T f m D P / y 6 b G 9 v m 2 e P t L N U f x C M u I 1 H c 2 5 u X u 6 8 9 q c y f v 3 7 s n D 3 d b n 7 5 p / L x v K c + V s + 7 I T d + i q N Q Z w U l G 1 D J X V y + f x + 8 7 A 2 1 K h t k X l p b T v a K Y G H x a N / P k m C j J u g j L Q o t y 4 E t b y 4 I N 1 l c r N c 4 B r W 1 Y D n / r X W H s 2 Y i O f 1 9 J 1 K f 8 q N m B 7 i 7 R m / i R H W + 5 P G 4 V A I Y Z U q S C K / P t f t n R 1 5 / r n n 9 c J c 4 v a 4 5 e r V K 7 K + s S l j o + P G d q 6 p C R g p d / n y B d m N u u X N K a + s T N + U 0 P a a P P r R j 0 v Y 0 2 p s p 6 B + n r n 5 s v h r G 6 X 3 7 M N S 1 9 i s z / + w A 6 C n K S 5 X e 6 L p T 9 V F V I n d 5 / O n P 5 W G s g i K m w 5 w c c 9 v e Y w L N W F U g p D U 1 e f 3 P j 0 / G p A L n V G 9 e S d D k i 3 o t Y + s e o 3 H q a s h c S g + k Q 3 U p W 0 c A s 2 p I K n T Q K f H O 9 Z b 4 P 5 s r K 8 V d I y M 6 e / i h W P g Y n d h Y o I p 7 q i U I f D b G E g q g 0 n K x s a G R F Q b a V b V D y I L q b T i M 2 7 7 c C S s k m t Z x m f X Z G l 1 W 0 L J G r l 8 Y V j O D v X L X L B R J e M + 1 8 T x s b 0 2 J 7 O 3 X p G 2 / o v S 3 n d B a l U N d G V x V g g / 0 3 X o V 2 b w Y F 9 E v B V m w H O z M 9 K X J + E g F F W G o t d U K B B e t l M C l p p t u I 7 c v i V n L 1 z M K 6 X e n P Z L n z 7 g Q h P G a X B T A n p D M i 9 r L e i S m 0 s + q V H j u V 4 n 0 Y U C L m N g q X z H 7 Z R A Q 4 j o h D 7 K d R 7 V W 7 y X J p A j l I Y D Q K p t h d z S V l f 4 + U C A 7 8 9 7 J B h O i m f z t k Q b z q X i j z m k D 0 C j 2 d v b k d W Z O 7 I 8 9 b 6 c v v o p a W r r E V + G Y y s b M L i P D Y X T n y q H Y H A n p 2 3 I v B l f 8 0 p z T U L n b U q I 7 K l q X g v h Z 6 F s p w T I J h z G 4 W K 1 e Q K O A O N V N Y i q Y y m o q q m q p 9 b 5 8 T 4 1 6 2 S D J Q b 1 x n X o J D r V c n R g E z C Z M 8 M F x 4 X j c o 4 Q V 7 q x 4 D c Z B 8 A d 3 Z S E r z g X P o j H Y 7 K 7 v S H z d 9 9 Q u y o s g 1 c / I X U N q I G H f 8 u g a g 4 X u g p L 1 3 K x t L g o X d 3 7 g d 3 l H Y 8 y l b j R Y K Y 2 v P L 4 6 b B h t q i w 6 7 s u 6 V R t h n v w g E p P C 2 U 9 C Z w S m Q a p B Q h s b n Y q / S k 3 j o O Y f j g e k L l N j 5 F C l 1 X 9 4 f 1 a f 1 T O d Z K Z o U x A 1 Z N i u A u T e G Z q M v 3 p e L G 4 M J f e K g 5 k S K y p V C k V M K L v 3 6 m R N 6 Y D 9 4 g J e N b e T m 8 V B 4 / H K 4 0 t H T L 0 w K e k 9 9 w j M v L 6 t 2 R h 4 g O T R p Y N J n P m u S o F V N J M W E w X q X S 5 + 6 B d d 1 u 1 G r y Z C d X P p z c 8 E k n H 2 M q a 1 i n J l H s K k p a D O n K S 0 F E f l w d 7 c x u 8 Q 2 1 x e X w w L P 1 F S C c Q U G P 8 J K D Y w K 4 F B M D M e m n Z A E w a J p F 5 4 k m k u m 7 p u y u 6 I 9 H u T z F 6 C N g 9 1 / o j 8 p S q b L n u L a p e S 2 e v X H j i C x L Z 2 5 T b r 3 x T 1 p d n J R o J p f d I A W Z I f K u S 6 O o 5 G N T F Q Q K Y 5 i 2 1 q g m k a R r i 5 j 7 y e z o b E z K q N u p 6 m k m V R V A 4 I z x 5 d G X S j 9 Z W l o 2 T 4 q T A J I M 6 w O h g J I 2 N T e l P x 4 u 9 3 c M c P R + W d t y G m x b j 6 c u G C m V 5 c 8 a n B B Q X V 2 x H P L t z 4 o p H x b 2 3 I N 7 N d 9 N 7 H Q S e 3 M e U S b W q G n 1 n 2 S s z e u 5 c c L n c U l f f K P 0 X H 5 M z D 3 x G Z m 6 / J O P v v S A 7 m 6 t 6 3 v 3 5 g x f R a S C F L I R D I d n Y C h q n 0 F E g d Q o N 5 1 J X V E 6 p 9 K p X G 8 / 6 S l l X i L q X S + U D T D q i + E u L 8 / d i V c e N Q s 6 G Y o G N u L K 8 n P 5 0 v P D Y K Q f R p 5 5 I 4 K 0 q M G O y g G R 6 Z T I g u 2 q 0 e z c / k K S 3 Q e L 1 / Z L 0 + C V R 2 y v R 1 o f T e + 7 D 6 0 7 K 4 2 f C U q e G O x 7 L R b V H C o H S l u b 2 b j l / 7 c e l p X t I R t 7 4 M 1 k 0 a u C u + T t S w m l s h t z 3 U q K a m p s l 4 P c Z r 2 j a P Z A T J N S i 7 Q B C Q D h v i B 9 u 6 7 E q 4 p T I h p 2 c s w 8 L i N U c R 6 Z 5 N o p 9 B q V i f d e t k s k v 3 q 2 b E m u 8 o C c 6 S B j u 4 I Q k 6 k / r 1 v 7 5 O + s T c l G 5 N x O P y 3 t 2 t E Z a a + O y E i x e 1 c R O 3 Q t u y d L E e 3 q M h A x f f l i e v u L T 3 5 n e w S G s 6 u / z K f E 3 1 a T u 4 8 T Y m E w m z s s D p 5 I F 4 4 C Z m F X b v M 6 n 6 m + 5 b n M e Z G a 2 e S 7 w 0 C d G 7 8 r Q O X 0 g P w I w T o n J C R k c G k 6 P H B 8 o i k P h y M y n d A r v z q g k X l f p o G p e s q Z D G v U U B F 2 v z / s l a D I a k u L e G Z d E w 7 B 4 P U k 5 2 x Y z H t J M T Y C Y V k j N V v L 0 I K 7 V o N t 8 P 8 0 H C i I e D c v s 3 T d F L R g Z u H B N H j u T U B W y 5 C l 7 C D A M 3 O G W c 5 F n u 7 W 5 K X F / u 7 T r N R c L q z 6 s L J X P c M U i 7 g z 7 t X d 1 m R y w s Z E 7 J h b x Y Y f X d / w u c + A x r n u H 2 b Y C J t j p 3 5 L 7 h p r k y c v N 8 v S F i N p D E a P C U T u E 9 H G F l 8 X d O C h n l J A + d T Y s A 6 0 H i Q k 0 + B O G m A D T p a M h Y U o 1 8 o G v o 9 q d 6 4 j K E 3 q e z 9 2 X l O 6 h B 2 R 1 R i V k O C h e V 8 x o B 5 Z k L h d N G c Q E c N t 7 P G 5 p 9 B 1 0 i h Q C v x u i K k t C Q c 3 A T h y E 7 A r 2 r 5 S K U g 3 w M H E G 1 O V J E K 0 m u J a V 5 Q X p 7 O p N j z i D c T S K s + f T n w 4 j G n f J y t K 8 t L W 1 2 l Z 9 q R Z + c S y g c y A 1 9 R J J l 7 F J z r b H j M G f P Z 2 e u e O T 5 f k J C S / f k t 5 W t 9 p y Q f n 0 p z 8 p j Y 3 l V T 5 z d m s W 4 r A h S w Y w r 2 e n p 2 T g 9 B n z 2 Q 7 K k l B x I v X K L e x g c n z 0 Q 0 1 M g E l M E P A k g H u 5 G 0 w Z 7 X a B h y s f o 8 + X T W 6 B 3 M D e 3 h 6 T 7 E q G g R 3 g s P j E 2 Z B 8 Y j i s 7 2 H 5 p L 7 u 7 4 0 a 6 Z e L N 3 / y f E z + y m P t c u 3 q k A w O 9 M v W d l D 2 w u V r O X F l C g T 2 S c i l 0 P B e k F o v A m K a n Z m + J z S K R V k S C t h N K J y n Q U u B h M 6 T D i O h 9 v Z M t v Z J A F k H 8 F q 7 b Q O I 7 d S p S k a z l m w s L y 2 q 1 C u u H H x 9 b c X E H U d u 3 5 T e U w P S U K b k O A o k E 3 z 3 e 8 9 I / 7 m H Z C 7 U J i 1 1 L m l p 9 B s X P a g P J K U v H T 8 q B O q 0 p j f c R t r i 7 f M p M e P m t 1 K K q B k j 7 L O p N l U o t C u D p 4 e U g a E S 5 r / P e Q k q p a P y S l 0 p n D A 1 t g / G x k d w N u R X D b K x t b l R s a T S a g G u N T c z J f 2 D 9 l W C S g A V i A R T s r 7 t A O Y b 1 r l X m + V T Y t K u L i / a K l 4 E z A / u z f z s t F H t B 8 8 M m z E 7 J o E F p t r c F v m E y Q P J y h x v d G J W X v r h D 2 U b M 6 e 2 S 0 7 f 9 9 S h W i u S W D k r m Q 5 d D T G T J k S y L 0 e a 2 v B I X 2 N C N p S I c O k j b T k H + X m D a g c i K X O B c y / O z 0 l 7 R 4 d x 8 W c n 9 Y I D B M U X t r e 2 D I c Z G 7 k t z S 1 t J r u Y c u 9 T / Y M y q z e q p q b G V D W u r 6 2 a V m D T k x M y o B O L E o 5 C 4 P g T Y y N H 6 u Y f B j B p b r x 3 3 e j w f f 0 D p k q Z k p X g z r Z E V G J 3 d f e a + F u z M g 5 y G s P h k H T 3 n j J p Q g 0 N j R K N R G R X u V + f c v P 5 u R m p r a t X o 1 Z V D / 0 + 9 3 l + d s Y k H G O b b C o D Y j 9 6 W F C v x L 4 w p Y 7 O b t O / A 6 Z G 3 R K l E E d l + B c L f h v O o 2 J 7 V e Q D z 5 r f z t x h P n E P 2 j u 6 0 n / N D Y L O V P r q V w 2 M k a / v 9 S p F h 9 v j x s V t v G m J k G x u 7 U h j T V L e f + M F a T / 7 p L j r + 0 z 5 P M m 6 T Y G E x N U u M 7 V l + h / H w / k Q 8 J L l k L L / 7 u u O S E A Z S R 2 E F H O Z d 8 D / 0 8 I u L / h t I 3 d u y Z n h c 3 q / 4 g c 8 r K 7 1 1 c U k D 4 2 s B h 5 m X H e w c z M 5 + J w S G t 8 t B C L R T I B y e 5 8 d N / j N / J Y a m x K h U q A v Y Z 0 S F c y u X I z d v S 1 n l O G V I l W O A u r g 2 Q u X z P P P R F A n / e 0 l r 8 n e e G 0 q c I + Y s j H Y H J X p r X 1 i A 9 u b q 3 L r x T + U y 0 / 9 r P R 0 N K g 0 c 5 m s D L L l 2 + u T s h Z 0 y 9 i a 1 5 R / Q G g W u I T L n V F p r E 1 J r V L A H M B / M D 0 1 L u c u X E 6 P 6 r F X l + b M N a I X Z v 9 Y O + B B D J + / m P 6 U G 9 v b W y p e v S q e 6 5 S r L 5 h 8 u O a W 1 v R f P z y A i 5 + E 8 g 1 g 8 i X 1 A T r B p J B M c N t y 5 s F R I L 7 j 9 / u U E d U Z K U G 3 J e J A v c 2 p j O 5 c K T 9 c y g O 9 E a O y x f X v N x d 9 s r S d 2 j e i U m 9 z Z U 5 m b 7 8 k v e c e l a a O U 6 o 9 1 Q s R j X M d M e N + 3 9 x z y X L Q a 7 o c Z Y K a q 4 f 7 I 0 Y 1 L O f X k i m 0 o d o a f V S A m z g G Z Q j l 3 k S v j 2 B d j j u S A S S f S 5 X a m + + / a x I R T 0 o s x y 6 4 V 9 Y N P H 6 4 H E t C d q v B P T t d u S x 6 y n n I z g Y Q E 1 X e y V h I 5 j Z c O Y k J 4 E a H m A C O B w L L F B s C v x J / R + 9 p O f / o 5 y W 4 s S C j b 3 1 b N l c X Z D c U M 4 T 3 8 k R A b i 3 5 D x E T Q D K O r q g Q S X 8 u F V Y J D 3 Y n a r k j c h 3 d n + Y W h Y g S K Y h H 8 P L V B 8 z n S C h 8 4 j L S i 8 W W 2 g Y n A d i 4 A X 9 A d r a 3 0 y P F I x S N y 8 e / 9 q r 8 z L 9 / x 3 x G y t W r j V c p E N C f U Y L F P Y 0 N 7 o p s i y s Z F l d 4 R V x x S i c O U 1 W u K U U G w 2 f O h + Q R l T A u t R 3 r G 1 t k 8 P J H Z e D S x 2 T i 3 W d k Z 2 M p v W f K D s u H h W 2 v X J / z G y l Z D m C u E B b V 0 4 4 Q 1 O b 6 W l F O C Z C p m z f r B d D H 7 8 O I z C z o 4 4 Z P C W F 5 a S H 9 q X j 8 2 j f G Z D c c l 9 H F X Y m j T y l w I l Q K E G x f f 7 9 c n / H o D Y y I t 7 Z B k r 5 m S d Z 0 q X Y T F 8 / W 3 f S e K a C O X e v P z X D J T G h R e + m R g Z S 0 Q k N q 7 u i V 4 W u f k 8 n 3 f n C g t u l 0 a 0 w u d h 2 u x I b Y K J T M R c h 2 g T C B q M o m K O w J Y g + l q I w Q V 0 N j 0 6 H C r q P A + V A t E b F s 8 8 4 r 1 x j g H R d u r j H 0 3 8 w x P l v 7 Z o 5 Z x 8 w c 6 + w 6 v q 6 x u Y B n 0 S 6 + 9 t P n p a v Z L 1 + 4 1 q X a Q + r 5 D Z w e M u + V g l + l a W j 1 r v g a e 0 3 H V o N k Q t y h V Y k 3 7 e d 6 Q k x U T + O Z O w r Y S T g d L F B f 5 X J 5 J R 5 L P S + A J M J 1 n m u K Y s s l y l b 8 9 l E 2 Q a 2 v q r h O b 5 c C i M q O u o L K A G h F T B Y y k o L t e 2 M Q n L 4 K j R G w O z S m x 8 o e g 8 C s M Y i W I C r B 7 J 0 d e 9 k B l Q b u 9 0 I 2 b D a Y Y N / + 4 i P y l b 9 2 z n y G c e C S r x R Q r V 6 Z b h J 3 6 y X 5 y K m o S Z w F r u 1 J S d Q P m O 3 h t p g 8 c S Y s j w 9 G 5 H x H 4 b o t s j 2 i i f 0 Z 6 H F 7 l a h q z X O y E N b N F 8 d q j K T K h X d m / a b N m h M o m 6 A w N H M F u I o F a k B b R 6 f c f O 9 6 e i Q 3 I A D i N 8 Q 0 k I b E w i i j x i v F 9 r 0 x F b s c 0 + o A y r v X 5 z s 0 h o r K K 3 M M 7 s m + m W P E g j g m 2 5 y j p q b W n N O O V K 0 G u n t 6 z f W V C + J h l Q I t j 7 F / n h o O y / h a O p q c 1 E l e 2 6 Z U l Z p D X U 1 x a f A n T T M d n 7 4 K g c A t 3 a o s + P Q Z t v Q M S y i 4 f o D B s O V x J U 0 z z c y f y P a V 7 q i M r z j j I C u L o O i 0 i a e l X D A R z u T I t j D S g Z u i r 5 h y n J m Z q U P q r k 2 m 7 A h w r h z n Q g G 5 Q C y x X K A t 4 N K m P Z m T + O 1 n Z + S R f / a y f O 3 3 f i j D 7 R G z 4 s d K 2 v P m i m z p D U 0 x M A g D Y r I L F h 3 I R E 1 9 q + y s z e v 4 w T w 8 M i I o x + 9 u i J t + I h A T 8 4 f A 8 e V 0 L 8 B i W k Y f h b I I i s i 9 5 T Y s F 0 i A i b G 7 R u W Y G B 0 x M R E m C a 7 I d T W U C T w P D Z 8 z y + U A d N 9 3 5 3 3 y 2 n R 5 j Q l L A Y S + s l x e c i z T Z i t U 3 s P L h E v / 2 V X 5 c i F Q U 2 M k M n Z i 0 C G 1 9 j 9 9 d 0 r V y a R s 7 Y X l p 3 7 z T R N 4 v X e l n o A k 3 S l p Z R X 5 2 Q W t 0 j K B g y K 4 v m h U d Q u 1 K u 2 6 G 1 k U U O Q + J R 5 W + i A 5 l + Y r D e n g 7 k r Q L a 9 O B g 5 0 2 L U D f m P J B I W + j c r l J E h h g v u f H j 5 r V C s W Z S N B s 7 W 1 7 V 5 e m d W t l Y x l b o r N a m 5 H g E R F t S g H k B L B R e y K I C k y Z a K 1 v d 1 c l x O g X w a M k p J 3 n r O T a K v 3 m W V z U t A J G N z v j l X K 5 e O p 2 w k d n M Z e P z Y U j T j 3 V U G C u K i H w D o P E o u e E H j / e A 6 0 g q a E o 5 Q p t b 0 T k r v j M 6 U T F O o B C Y J O N m G h P w J x k K M m x s p S S j K w S 4 t y t A d z Z E p X A 8 W G C Y 4 C D 5 h U G Y r 1 w l G X 6 Q 1 f K u Z m p h 2 R U J n o V L W W k I j d E p 1 M k E / 3 n 3 / u I 2 a 7 V Y n p v / 8 v D 5 p y c Q O 9 3 n h T S t V n r S m r T 4 M d 0 I V p J 4 s h I a E S M V a M T B F U s 8 6 T X E 0 p M 8 F z o M s R P f b a d b s Y 3 F 3 2 G h X x B 3 e 8 8 o 2 X Z u W V N 2 + U p / I 1 N j X J + N h I + l N 1 k B 1 4 x H i t N p i 4 O 1 s p 1 d M J 4 L E O K F F Z G Q G l o K O z 6 0 h G V C p a 2 z s k G N w + 4 I a 2 A z o d + f w t 8 t a v P S n f / 7 8 e N R 1 p K Z U A n u C 4 c s Y U c d G 5 1 2 6 r Z e w w i 4 e g y t H 5 F x h n V U O r M o J U R 6 h i 7 y t Z G f m A W r m t E o z s i l i a 7 v k t 5 B 9 S 3 j E / 8 o Y 8 / a m n y i M o U O 0 E U V Z N P G 5 4 V D p X I v W I e p x S 4 Z S 9 k w u t b R 0 S 2 g v J x r r 9 o G 9 v M y X w + 5 I n U w q 7 I h w v x Q T a b U o n 7 L D 3 F 1 J a w o O n I m o P h e S j p 5 E u c e N 1 r m / S a 9 7 Z N M y v p d b e s V E j W U V k Y i 2 1 u u P 3 7 t T I c y o J X 5 3 0 G + 8 k T W f e m k m d O x o J y 9 y d 1 2 X 4 w a f F W 9 t Y P k H 1 9 F a 3 W N A K s B 4 n 4 m p X r K 8 6 3 0 a M R i e l A u H k t M q X C b L Z c V j Y B R 6 0 / t b 9 C Z 0 Z 7 4 m 1 3 J / e s i + d W J w C o i K o S 5 c l S z g P t W M T u Y y n j x 4 U d k H C C O X 5 L 9 w R u T 6 2 L W O z W 7 K z u W Z 6 B G 5 v p F 5 b a 0 s y M b M i Y 5 P z Z o k e v I m 1 j e 1 G 0 y i r Y p c H S J C T + E 2 1 Q O 5 f N c + X C w S A K Z k 4 K Q m y P A c c C N h 1 2 L W p w H Q q F Y Z t x j D Q e d B 0 q O K Z o R a Z Q L Y O Z o 7 h G W O B t F x j F A 6 e H i o v w 5 4 2 z t a E 8 + y M S b w h 1 T n q c Z U u L G h Q L J A i 9 B 4 n U y J b 7 X / m b k A W Z 8 d l a 2 V a h u 7 / h D w 6 G D X 7 F Q J E e m M u l U q 3 O H F d w s F N w 6 k M r V o N X f U + e L z 7 9 j N q d u / 5 R 6 S 5 t U v u 6 4 0 d T V B 4 Y y j i O q o x I t R J W X C 1 M D s z V V T t V S X B B A 4 G g 6 a w 7 y R g d z d o F r q j F I b G M R A X z 6 S 2 r t Z U 8 1 K U S L G f X r n J + K c H B P E m 0 4 J M n x / 9 I 0 h w D t T U G g L E 0 V S v v 4 0 M F p h X Q v e B I M k O K a d 9 A T V J b 2 S G O W I h F U 0 p q T f U F p O z R W R G F I N n 7 n j l z j v P S 0 v 3 s L T 3 n J Z r S l D F 9 N h D t U M a 3 X 7 l 6 3 L m g U 9 L Y 2 u P 0 t G + i n p P D G Y B p n O p O 2 7 i a H k J C l c u r k S 6 Y h 5 V E o x N 4 4 T H q 1 i Q 6 o S h f J z A l c x i Z 1 T r n h T k W 4 r F S f C 8 k W p M o F J w a 8 l 3 o B 0 z L v N E f Y o 5 4 s I m g y I 7 g b U U f P v d k L z z 7 B / J / Z / 4 W X n 0 X O B e N 6 O j 8 N p k Q H a i L t n b 3 Z W x t 7 4 t n 3 j q S e n s b J c 6 b 0 I a V C H C C w k 9 v D f v F 4 6 G k B l u j x m P Y C Z 9 5 B U t x E h 6 G v M T E 0 D c 7 X d 1 r g 6 o K D 5 u 8 L v b O 4 8 u 5 6 4 2 F m Z n 0 l u V A + l W 5 X g 3 s x e y c y X 2 W 3 Q T q C e D w g k 0 x W e l q + + M f O r S f m u w Q n j s d F g + c y 4 k T 5 z z y C c f H h R / Z N 4 0 e 2 m p S x r b F u H U p r b a J 3 W f T + u L T k 0 D L Y f 7 T 3 i + 9 M u / 9 N X 0 9 i E U k 6 L H 5 H J S 5 Z v d 9 B p V s z m P i N 7 c 2 D D u + u M E n J p M C X R t M j u I n 8 1 N T 5 p 8 w a X F B b 3 G N b M 9 O z U h H r V F U M e o / 0 G l m p k c N z U 8 f C b 7 g z 4 Q 0 x P j y p Z c p s Z q Z W l B 6 h u b d E z t C 5 W E Z I a g X q K C H Q V U O f I Q K w m 8 Z 6 i A m S U 4 + X B n I S i f / 1 d v S U e j X y 7 1 p V o q I I V m N v a l W 9 L X q A f d l 1 g w 8 V K z J S y Q 4 X H 7 x j v y 2 L U r 0 t l 6 M M R S D E y P i b 2 I T E 5 O y + D p g a J + a y b K d k r g J H C q D T C G J q 5 K 9 O k 8 6 q o x l M t d B 7 V c o P I t z s + a s p V q g J b X 2 D u r K 0 t q w / T L j B I q m R H c B 8 p f s K G w e 9 i u J H j e 9 F A Y P F 2 4 B f V f + s p f y E o s x Q S I Q Q H 9 u n z / 7 v 5 c 8 a 6 + I b H 2 R 9 K f R O 3 1 h M k y t 4 v 7 X v 2 S D N V 0 y J 8 + + I s m Z e 2 b 3 / y W / O W / / L m i G m F y T a Q a s W D A 1 l 5 S Z l d D s j Q 3 I Z t z N + V v / 4 3 P 2 e 7 T U Z Z o Q T o 5 O b n R n 9 F L 8 x E T W D 4 B D S b h W n Q x q h a o y i X L H g 8 b k o / e H c S G S H 8 a H 7 0 j N c r Q m O y V B s + 7 u + e U O V d m W k 8 u / L u / / z H x + 9 z y p Z / Y J z 7 c 3 J l I L T K w D 2 8 J G t / v 3 v i + z I b X 5 M X N O x J O R F W 6 h J X p 4 t k 8 a O d x d 9 B 8 c I z A u A G B W l Y V e W v G J 2 + N h + W t G x N y / e U / N 7 G l n / r 8 0 y U 1 v S l b Q u E V q q b E g E s X a k d V a Z w 0 p w Q e P F o n X 7 r v f j P p q 4 H X X / 6 h W f 7 l z N l z M j E 2 a j y K D Q 3 N s r w 0 b 9 p r j Y + O S G 1 t j T S 3 t M v C / I w Z m 5 2 Z k 6 m t W k k E O s W 9 q z a f 2 y v x h n N Q q j k m S a s s f G 4 H 2 P A d L / y C 9 P i b 5 Z l z / 1 S + / m f P y 8 U r V + S p h 0 7 f U 9 f I 0 X t 1 K n O B g q R 4 X A k J R + i T H p J Q c E N m 3 n 9 G 2 g c f l P b e Q f n U 5 T p p r C 3 t P p Z F U A B V B K 5 Z L U B Q b e 2 d V Z s 4 u Q A j 2 d p c N 3 0 L T w r o 9 N r a 1 n 6 I M z s B J i K T J N M D x z 3 g 2 d s J 9 r K W 0 n O j 2 S r f N d 1 K H Z h 2 z N 1 H L C S Q D 1 w L K 9 X / l z 9 6 V o Y u X 5 P B w U H 5 S J r X s Q T s B 4 s + w w T D o V 2 V P k p A 2 + u y u 7 0 s W 8 v T K m k j 0 t Q 5 K I P 1 m 9 J 1 3 / 8 k D w 3 s r 1 R Y C s o m K C 7 U r u F W D u g B S H Z G N c + Z D X 4 z D o n j d t 9 n w q h g O h F K d W n n w 3 f e X Z F f + b 0 7 Z v t X v n B W f u a x / W A 2 z T x Z 9 4 u Y V j H Y j b r k p f F 9 5 u v Z H p F 4 Y 6 p a m M W h a Q l d C p / c 3 d 2 V r 3 / 9 T + T J J 5 + Q / v 5 T h q k s b L v N O r h R v S 1 4 J 9 c W x k y + X a C u R R r b + q Q u k J T a t k H x B p q k t c k n w w 0 b 0 t N Z v g 3 q m p 0 a T V J 1 S + N G E 2 U n Q 1 d J D M 7 D C h P E m J h A R M u 5 c W Y V O 1 + q 4 W B I / 8 5 3 v P 5 U J N 4 K I J r e z 3 p j i F E R a M S 3 7 / a 4 D R F Q d W v G W J V O j 4 G e i i G Z W o k v p Z t z H M 7 N 5 H A p u + A 7 X G M k H D H 6 8 X F 7 + b g f 1 X R K F I s x t a e G h s 8 7 K r 0 f / i c v p b e Q U C 5 5 4 1 c / m v 6 U A s + m Y B x S 5 5 T 3 W 3 9 L X E v X Z b 7 7 C 3 L 9 w r + W p B 7 L F d 2 V p C / l A X x y K H y v e 6 t d b G / v y O / 9 8 Z / L T 3 z + 8 8 Z r + s E C W e B u P W 3 U B G q n b j w v d S 1 d 0 j P 0 o M 7 r e p 1 r H t N 9 t r H W K / f 1 J g 1 x j Z p O s G d 1 z s a M x E P r Y u V E v J q m 0 F X / s Q 1 x M v 8 T 8 Y T J Z k / N e Z 3 f z F + d F 6 7 F h d m k R y c t k w T K N s S j B 0 y l n k Q N c f C Z c c b Y t h 5 Y r m 2 + Y 0 k P 6 z v W G H / n 4 h i 7 c / O G W Y C N 3 n z 8 C A i O 9 X q t 4 + Q 8 j 7 7 P T E 8 Z 2 + U 4 J R T I v L 6 T A r y B X J e T K y t + 9 t d f l 7 V g K n 9 y q K t O / u h / S 5 V i W G C 1 / 7 5 T R 2 e u + P 6 / h 1 J Z E W m M 9 / 9 9 u T 3 4 j 8 S V i E r C 3 y K s H / W R U 6 U v G / v a 7 S 1 5 8 + V n p H n w Y W l u 7 9 M 5 F V D m u y d L 0 x / I 1 t K k D F x 5 S h q a V R 1 O 2 / q D L D Y d W J e G O v + R 9 n + u O Z h r 7 L O / / q r e o 7 j 8 8 k 8 M p V S + t d V l a W h s N t 6 k a i F E K + M s / d v w J / 3 f U f N 0 b X V V b Y W 2 e z / q O A C j O G m Z E h Z o 1 o J r 3 S n o n J G v / e E H 0 q f q 0 M 9 9 A l X 7 4 H 1 f X 9 f n 0 d q e / p Q b v t / e b 1 V s 4 S 8 + 8 i 1 V g z q k M b k k 5 0 7 3 y t b a g n n w 2 I H 0 i u / W 3 7 C 9 t S l e Z e i 0 m 6 N 6 m 1 g b m T I w 6 O 7 e X h P M b l A C + m D e J x u 4 v O + 8 K p H d T V X r m i U U 3 J T 2 U x e k r e + 8 S p E G Y 6 W d 7 Y i a R e F I Y q V d G p U S T o R 8 r q k U Z + 7 W + j 0 p g g p u b 5 v 2 y E Z V q x L G x + 4 a 9 S Q T z 4 7 U m M g z d f + k e u Q C J f H t H c f s l F C C 2 t h c L z i R j g P 0 + a D p a K V B G 2 T W T 6 L K u l B A 2 f c 7 1 1 Q 3 3 F / D a v u h X 5 T V c 3 / P Z D G o 9 p V 2 S e w D z p / 5 z r O + e + s D O X / p y r 3 P m W C 3 m 2 o v r W x G Z W M n L J E 9 N R d U S t X W N 6 m Q 8 J n 4 1 o X O q C k 0 t I C m Z G l N 5 W J 1 J y r f u b 4 g f / 2 J / h R B E e 3 H r q m E h y g f y A 4 Y O H O w B x z J i Y B 2 T y R K 5 v K 2 0 C o Y 2 + U 4 V T 4 S S j f X N 6 R F J e V J A x O F 2 3 Y g q d N B k H G O d k F M z M 4 z 8 L z w z 8 Q 9 / h 2 J P / 5 F u S 1 X 5 P z F F H E U C 1 Y a g Z E W A n 0 h y M Y g c x 2 P o d U v I h v U d r H 8 T y k l K U f B E B R i l H S X a q p 8 W 1 t b 0 p T l X H h h T I 2 + d L 3 M l e 6 I 9 D U f T j 8 i t a S a h J 8 L R u W b V 5 X v h D k l L F B s W C h V q V S g b m E D l 4 N S j j E 9 O S Y D R W R o F A u c Z 0 h W p + e S Y T H o q O X e J L t Y X J h N b + 2 D b G M L N H m f 2 z z M A Z c W 5 8 y E P k 7 A m Z 2 0 U 5 y G E + t E 5 c P 4 S M q F X g 5 Y r M 4 u q B h 2 E u R J W i q l k z D J s R t r K 4 Z a q 2 l D x S J R k 0 6 T j f G 1 F M e g q c b c l t c s l J W Z 0 Y v O i 9 t z d n p a b 0 r M L J F C T A i V l U Y l e L p I K C V z g I l P a y c W O u P v S / q O O 5 5 k X i Q M r c s I i L I / 7 n 8 M e l Q A i g f p u U 7 P Q V Q c P E H 0 q u M 8 2 J q o n d w r G s b A 6 Q g 5 r C w v m 8 w B J g t h g l g 8 K l M T Y 8 e S 1 X H 7 g / c r V v x Y q 8 R a b m Y M d V Z 2 V 7 F s a W 1 1 V M 0 3 Y R k H 2 + B Z M C o f P 5 A 4 T z U J i m x t V u H L B v r v + J r H q H 6 k o V z s i t o u j w Z O q C b l g v W w a M l V b d y 9 r Q a 8 T R u l G M D R y a a n S 2 0 5 Y D I T v 7 E D F m w 7 d / G w t 7 B U O O m U y E R 6 q j o v + g o h X 8 O P / p a Y f F x V v 0 c G w i a 3 q x R i 4 s H P T d t X K 5 z G c a 0 s M n z u o q y q x K T o k E p c y k Q M M S z M m 3 K T n a 1 N s 4 3 q j A T m 7 9 s 6 T i g A G x X p z R j S n 4 X l C L w D g v G 5 t A q 7 g C j t o q n F 2 X W Z t 7 Y 2 T O q U 0 7 j n l G h o a i p b l N t B J c s w m D x M D t Y A P k 7 A B a s p 9 S 3 w + 6 c m x 6 V / I J X N j Z s f l Z 7 M F W q a y H i g R w T X Z r y C + p k X B M Y Y J e / p T g r K a p M S 3 N 4 x g d K m l l Z H n l k p z x 4 G 0 F W m Z M z E j f f e k X M X L j l W e m T B T b 4 T 7 t 9 q E h O Y m S p u p T w S K q 1 0 + 2 L B 5 G h o r G w 5 e D G A q I 8 D / P 7 + g U E l i R T R W H E i y 0 6 G q C x C 5 9 1 S f a w x V j K 0 i I x t U r 1 C o b D + 3 R l 7 A 1 v X L k y q m o O g / 4 b T x A T c V F G u r 6 4 a r k G t S L W U v 2 L t G 1 b z z l x w u B j A o V e X V 9 K f y k c s v R i Z X R x n d y Z W h X e y C S n O G q e c A h b h 2 k H / 4 J n 0 V v l A K v t 9 A V O 6 4 T T c F P S R 3 M j N o l r W L E V f B e B 1 K w Z e V 9 K 0 y b U D O K t T a U H f f G t J H v v y y / L E V 1 9 J j x S P Q G 2 N W c w b h j U / O y N j I 3 e M j T K q Y 3 g X S b D l 7 z x g 3 v F G o t r w d 9 Q v 9 s f z u L K y Z J I 3 Y R S 4 r f E k r q + t m T E w N n L b e B 6 x 2 T D e j c o 3 P o q + Z u r V + F w u n F w C l X 7 1 d u H k 2 r / L a s P V N 9 S b 3 F G n k U o 9 2 q G t V K 3 p d R C K u o 5 s z O I U 7 t 6 5 K e c z l q N 3 E m Z C T Y y V 3 U M O / M s / G Z f f e 2 X e b L / 5 q 0 8 q s Z r N o j B L I u / A w A F 7 h G 3 r 3 b G x L I K B o V h j e D s h r r N q L z B e K i B 6 U I p 0 y c a k X o / d Z w M D K o U Q c 4 F 7 Q l V D x Q K 7 5 G X R H o p U n 2 o Q E x g Y r O z S k 5 b d U C 6 + + P k h l d 6 p i f i r 3 1 C u b w M Y 0 d b k B 9 a 2 4 2 N K K J m v z D G y X w j 0 W u O l g u 9 T b u 8 E e n r s 5 x p m J + W W A x g d G h n 1 X H h C Y b 4 w D C Q + M U k + U 6 Y 0 P T l u X m g F 7 7 / 7 t m x v b x o P 6 P T U h D G R 2 G 9 z c 9 0 c h / 3 Q B g x B W Q 0 / q g l U m U q B h 0 9 G u h N g H n r T D / M v 3 r V n l 6 G + n Q R Q s 7 Q X T k g w Z L 8 a 1 g I T 8 O z 5 S / c k V T l Y U N X W L u w s G 5 s P B O B x l Z 8 e G j b 1 T q S O 0 c t w 8 M y w k b w w Q M Z J + K U O j 1 w / V O 9 B l a Z X H 3 j I X A N L L P F 3 6 I X v N T e 3 m v W N W Z u Y 5 A B D U B u q j 0 N x 1 Q R p + Z U C 6 s 7 S v P 1 Y R z 4 8 + 0 8 f k 4 e H m s y 7 H V B 4 e R J w 6 v S w f O x r r 8 h T / / x V e f Z m 6 a s T w q h C o V 2 1 9 c p j F K W o W e U 4 J V D x q F K I 6 B y H Y P J J a 7 p G 4 c x Z 1 n 2 T a r Z 3 d P U o M Q 2 r X f q B s X 2 p F M / H U N C w W U D A F E m s 7 X n 1 J M 5 4 c I o F + Y O V A j e s 5 5 R z X Y l q f G 7 5 7 Z + / q k a s P b U j O / n 3 u J B 5 3 e e 6 y 1 s t p b 6 + U V r 0 2 Z H i V S p K q X R G p S o F E N O i a k M s 9 1 M o a 2 V v L y h r q y t m u V c r H 5 L Y H Z I 5 r J J t a n z M f G a F z W y 8 P B k w J f 6 G i t Y j d Y c M 2 0 p j b W U p v Z U C K 3 E v b j k j t Y y E O g H q 1 t r K a n r r e A G D Q b r + n 5 9 p k v 6 2 8 p c f C g T 8 q r b N K l H Z z z T g 2 Q R 3 7 K t v 2 F B I m c k J v J f F z V X U N X 7 7 q S K l W 1 1 d w 6 G 1 k y f H R o x E r V c C 6 z 9 9 R h q b W 8 w 7 n l a 0 u k y 6 6 a h L + S H k a r / P N E + s J l F 1 Z x m m o a i O 2 W w h d R S c 8 E a V i 4 6 u k 9 O u u a n W K 4 + d c k o L c U l 7 W 4 f M r M 4 b F 7 Q d M M F L i c + 1 t n c a K d P f f 9 q o X 4 U A s d O d d 3 z k r j m n X f B 9 C m / P k R O Z / r 4 1 p y C w T r W b x u 7 e M a l d s Y R L I n p J w 9 T w s U N A V f 2 h s + f N y h b o m d U A 6 U 6 Z u L / X u f N y A y m l P m 5 Q F H e S g O v c K X x h 5 D / I w 3 d / X S 7 c / r L 8 + e r 1 9 G h h w L Q p m y 8 G e N E g C i S T p a 6 x o H Z Y J z s S A g l k E R d Z K b s 7 + 2 s C k / H P a p f n L 9 k P z Z D U j P O i / o i 8 R Z w 0 N X W 1 5 r p Y F p S V 6 F k w 7 w D L I v e L p M h C X U G d Q L Y s r H c w q e C k q H y V C B y W g 1 v v F z / x C + G N r Z R N w 3 P 8 O z d / y 2 w X A 4 L X x c a T I A 4 Y I 5 I p E 3 j m + v o H j R 2 H 2 o W 7 G g 8 d p S U E y A E d j + x 2 f q X M n u w J A v G F 2 l q j t p 4 + k 4 q l s V S O l U R y S A f A k w E H K Z a L l I p K O y U 6 H U y k L B U k k 5 4 k 0 L 7 Z K X g z n F i f 7 z j Y C S k f I A A m a s G c Q B j i Y q o D 7 V G A Y K h p M + 5 q n d E 8 d x K i c S z Y X a W f 7 r f 0 r C B 3 c U B t p E I g 7 E M t n G U m 1 X p V 8 u 6 5 D x M U o E 4 J b 0 4 l 1 2 1 d K S G F v 1 j w I 7 e P q X Q i E 0 j 7 k w Q n L e T F j / 8 n + d + 7 P y u / M f D T 8 l u X f i 4 9 m h 8 8 E + z 0 h j w p Z 9 g s l k u a H M R 2 t Z l K A Y m / J P M 2 N j W n R w o D S d j c k t q f N L x i b K 6 L l 6 / q b 0 q Y D A 7 U T j o q v b + Q j k P l A h F 2 G v n x h U q g v d L L a d q 3 Q x 1 H W 8 f J 6 S w L W G b H K X i U k 3 / l w s / I z / d / W q L h w v Y v k 5 Z A q G X g Z 4 O 6 K 9 S 3 i f E R 0 3 A S W 6 k U 0 G r M k h r F g m L X U q Q 3 R Z J 4 B W l 0 m d x b M m t c 5 S U o Q J l y R 2 e n i j f n y x B 2 N i s n Q e A w l V Q p i 4 W T C a V O 4 P y l + 9 J b z o D 7 T N U A j g P W s D o K w e C 2 3 L 1 5 w z B o c g u R R r u 7 O 6 Y s Y / T u L V O b V F N T a 5 Z 7 L T c m W m x p E M B e o p 1 0 O U C N b W p s F J d K r I J X z o + j f R N 5 T E 7 C 8 s Z U A n C o x W O q R c q E T U Z Z c Y y O p A x 2 Z + G S 7 t 4 + E 6 e 5 e / t m e i w H 9 F 6 c O X f e O C R I 5 c H m i Y Q i x g a i w t i C E y l w 2 F 7 F u N a Z J 3 Q s L r Y 3 + 1 E w C 2 Y o r R T F C l D / G h u b 5 b Z y G L v i N B / a K r i k J p y z 4 i p l E W h X 6 X 6 S w O S t J E g P y s c o Z 6 Y n D 5 y f Z 2 T 1 N S z G Z r E D i B V z B Q I n 6 T s n d B 7 T m d Y p j z Z 1 e 1 C G L d l 6 4 d I V I 6 q d u I h K S h C I f r e E a L z T o G b p J M H r 8 M o c 2 a C n O v 0 W M 4 F a x 8 S + U I G m M f n A 8 y c o S / L A 4 n w q E R f X O o D g i W 9 R c 4 a q 1 l Z E 8 8 x i A B + B L Z h 6 q N R Q 8 R i 5 d V O G L 1 x Q T l B 6 n I X e 0 p Q h V w L c 0 P m 5 6 Y J N 7 C s N l l m p q 6 u s V C g a s Z B p 2 p 9 s P S + x n / 5 m e t B Z 4 K k j I 5 v n i u u 6 U 7 U Q e l c g M a o F G D 7 P H w l F i T u q H + 3 j 3 F 6 v c a S E w i E T b 3 V a K j 4 7 E j A Z E y U R F K C O x K 8 G q V 1 / v w W 8 O f 0 D Z 1 J l y H o F F D g S 3 a b U 2 u R I J Z K m t d m u G r v o p 6 b y V N k A n h U z h h d S x X k 8 F p e 6 B h 3 b Y e m d 1 O o g r O Y B 0 I / Z j y a J V G g G d R + 3 h 9 S X G h N D Y N W 9 v d 0 9 V F 8 1 i O v M + W t q a y Q c C i u r S d 4 b C 9 Q E J B q h 8 j X j / A G 8 o H F h b V t r z O f 3 6 j 4 E F W O m I h k D H C 8 Q i Z U e v R b + B o e E k 1 t j I B 5 P m O s k T k P O G n Y r x 8 4 c 4 7 t E 7 0 n a 5 J q Y p H j C M s e M k 0 C / Q 5 k C 9 4 7 f y B j 3 z / v 9 / 1 V 8 0 8 + a 8 0 X / 7 r t 6 c y q T C b + 2 t q q 2 U c g E W n l m k 2 O j p v 2 X 0 x M 4 F z g f K y f i 4 K j G + T K x G X L J q 5 N + e y p f J o h W z 8 5 O 5 9 W Z C y G s E 5 l J 4 V c j l M n J N h O X f C k m E p O O m 8 I Y p R 7 s Z 8 U I 2 J / J 5 P P 6 U t / V C W j G V K V B r T F r T u 3 t m u + Y c + j f E M i 8 0 0 v A G m P i 8 h 5 Q A r O O i 9 S 1 x q z 9 G I N Y 4 X j 3 z s + Y M h S r H I C x + d k 5 E 2 Q 0 B q q C 5 o z A o 8 d h H / 1 P r z X 1 o B l L K w k H x q z 9 0 k P 3 x s x 9 0 X O w z X 3 g 3 J l j v H O N h 8 Z 0 P 3 5 H 5 N P / V i L + D k l c + K m K E R N o U e n E I t r m 3 i m z J V j K t V Q a n J P M 8 v N V I t 5 s s H r 9 r / z X Z 0 q X U B Z Y o h N j s 9 g e E R Y Q w 1 0 l V G 4 W A 6 Q U Q U S K v q o J u s c S Z j i p w D F g t R a r J C i 1 y L 7 3 S F o k s m m q q h K V M g i Y M Y y Z A k g q r C F C u 6 C y 1 q c M D P d 3 d q Z 4 t c H i d K Y V c / p z S S C Q Z t S / N K c u B N V u h C Z C o b 2 g u Z m V A N c B k Z c a H C w V m 1 s b J h M Z K b E X S k l g d P a o q i K M M 8 a 1 k d w J N 7 X G 0 H n 5 T q W x v r 5 m V G q k a y i 8 Z y Y 0 L 6 6 H a 8 k 3 Z u w S / W e p q f w m x h C w J F O z H 8 B u m p 6 c M L l 3 C d 0 f D W K X o K f + W 1 l e k I Y G C v j c Z n / U d 6 Y L 2 6 j 9 a A G o q i S m o v 6 b L H b d g Q a c B K R J Q p 2 a p B 6 J + F X Q M H I k I D b S 8 u K 8 1 O n z 5 r p o K 4 4 K j A 3 N N Y Z V 3 b 9 9 6 4 a J C d I s k 8 Y 3 / A 4 K J e d n p s 0 i G X c + e F 9 2 g t u S U P O B G B n O C l p 5 c 1 0 8 J 8 7 L P D c J u H p u 1 H z K O p h j K 0 t L J q + P 5 / p 0 v 6 r d 5 U o o C 9 T p E w g + a r l O 2 i v T Z v l C R 0 w m x + / K G b N 8 Z f q P D g I J R e f Y U 4 O V 5 8 a Z 2 N C H V q 8 3 H p W M a + A m 8 w 6 s 7 V x j P D T U X C c Q V z s P 4 z s X P n j v u l x m p X i d 1 N a 1 g M z r y j U G M v + e O Q Y R c O 0 c k 6 5 L V o f X / X 0 h n J I t i 7 K B X Y U a X i 0 4 9 k t P D Q y q v u 4 1 x n k u 0 K y S p e x D S l R I d n 9 7 + R 2 J j k K 1 p R N o V o Y C M Q E m k / W e u W 2 9 Z 2 7 P T J V W j Z q N f z L 6 + 9 L + w j + U f z P 9 Z + m R g 6 C U g Y k P r P O D z G u x k D m W / f f M s d m Z y X v H z A z + 7 + 9 7 f M R E 2 + n F + c J V B 6 X 2 X c w G T V k d / b X W o t a 5 G m r c X v T I n T t 3 Z L h l T 9 7 9 Y F T 8 r p j e 7 P Q f H Q Y P 0 4 k e 3 H Z R S g U r c K r F 8 O 8 u p h a Y / t r 4 1 8 1 7 N p y O i 8 V U 3 W t q T j k h t v W Z 9 / Q 5 1 3 a g F C A V s c 1 M Y e H Y X V U x G w 2 j P w p f + f 2 b p u / i T / 7 m W + k R + w h G X H J 9 z i c v T w S c J S j A M i r o s O i 4 m b j U H Z N z w 2 e k q c 4 r V y 8 N S 2 d z 5 b o s c W N X l w + e v x o o d d X A f A s n 2 M V L j 3 x V W r 3 1 8 u K 1 L 6 d H D g K b F f v I K b A I N P V K 5 O B R + n 2 c 0 g j Q 7 w 9 m i u n B c r P F P I 9 n b 6 c C 0 V M r p X e R r f U l 5 f 7 e q F n k o i J 3 A M M T F z a c y w K T n P V f g Z M 9 1 n K B m 8 q i x 9 W G 2 7 j B 7 Y O + i E 6 g z 9 8 i 4 0 / + p l y t z / 3 b c R x h k D s J 4 4 D Z 2 x U C q a V 4 6 Z w A q h 0 V v H g W U f X t O H i + + 6 V H p E W Z / D f + 8 c P p E f t g O l s v x 5 w S u Y C X Z H t z 8 9 7 i X z Q R L F Q J 6 Q Q g 3 n m 6 t l b Z K Y G X q a a E B v R 4 o 5 z 0 8 u H 8 8 b q T k o 4 b 3 w P O D z x S d C 1 y C t z r i b E R G T y j k 7 n C q U 2 Z 4 L w s g o d q j 4 e w G l 7 S Y l B R l k I g t L 6 x w b h I Q S n d b k p G 9 m y q A g I l Z o 1 M j j v X 1 B 8 E V Q j d X P S Z t l b W m s X A p 9 z b T u F d M a B v B m 3 B q k l M J L y S G Y J q R 3 b 6 S S C m 2 U 2 P W R u g 4 r O u t r Z e w p G I C b Q i j u E s l Q Y q H x H 7 a q P U B j e 5 V n I s B w 1 U E k h S t k M u C X g z 7 r f e l 1 K 6 t h 4 F 4 k N O u f y L A c y Z 5 F b U 1 1 y E R J C Y 2 B R S k 4 X i 1 l Z Z O G 7 D z D v S t J y 0 I T M x u u K V E X 1 V h Y 2 T C k T m L 9 k U l j u 1 k u D m 2 W 1 v 5 Q S s F C K 7 Q B V 2 E j 4 l o l D M L d 2 N h y d P v Y P J u k g K S n r Q P E j 1 w h G E l 4 2 y C F 5 h n d C M k S V B w J Y V E b E X G c O W w y P M G L m b j I V C I R P L 4 n 4 w + S E E j r G 9 t W V e q M b z 8 7 P S 2 d 2 n h B O W z f V 1 Q y A w C b P C y d y M W Z m Q Y P H p M 8 N G Q y J R l 6 A s w A t L X C r T t n c C 2 2 G 3 W Q u a p 1 9 R G y o b x C z I A K 8 G U W E o V 7 r + x y m w H E 1 m k Z 0 T W N p 2 S 1 c W Q T H 5 m M R O 2 b F 3 b n 2 g 1 3 3 h X q a E s j J 9 Z T / b 1 B j F j W f 1 N 8 L s S G o m W 8 O S F j g z s s f m Z q e k p 6 / f 5 G Z a Y 0 i k G M 4 P V y o w b Y 3 h U Y 6 E o 6 p 6 F u e 2 f / + d N + X C l f v N 0 q g 0 r o R o O Y f d h b Q z Q a b 5 c y O B 6 h K U 0 8 Z 3 P n C z S S v p K x C D c B o 8 l O P y d G U j 1 9 R G F V p T S d D V W 3 4 O J e l A Z M m 3 t R f X i 4 H 9 m 1 u K d 4 Y g k b C / I Z 5 C Q M K V U u n L P I G 5 W 8 S 5 v L Q g N P 4 v F p G 4 S x a 3 3 N L T F J f X p z J a M V c L E B N r v 5 o 8 s B 9 B l E p M 9 E B g A j m J X D o A W f t O V T K H w 5 G i i Q m w T q 8 d U G W A 2 l c M 8 P J Z C 8 3 Z g a U p 8 c 6 r U 2 3 Z Y n q o b 6 m K 9 7 0 7 N f L 8 a E B u L / v k u d E a Q 0 z A 9 Y e v b N 2 7 C o 8 7 K U N t c T n T V t l G l z s 7 W y Z R s p L Y o 9 6 p t v w + 3 n Z g c b x S g G 4 P h 6 Q O j G 5 J 1 G I 5 D S Q U h Z 3 0 C C k H G P 4 k j N J E v x h w X + w u I k 5 c a 0 e Z j J 1 m O y T n 4 s U s d r n Z f M D r O n B 6 O C e D H F / z G g d E P h z 4 R l z 1 Q D w V N x Z 8 s l W h 9 X Y x Z K c n n M l d y w c e 4 G I F 1 5 + q B E j g 7 O 0 b M B 1 R 5 2 d p x B + R t b U V o 8 6 Q g L q 4 W H 4 n X B J V v d 7 y V G 6 0 C 2 y n o b M X 0 i O F Y b h / t z 3 J i B v e b k k Q 8 T U n Q j O n B s 4 Y h 0 g 2 9 i J q C x 5 B T M D 1 3 X c 2 k j H V B Y N p k Z U J v y c p f c 0 J 0 8 S v N L 5 7 G A R 7 S b s v l Z M X C 2 4 s v a 2 r h U r Y h 3 B p K o q 9 P q / x W J E j S U k 9 D M N a o X F z Y 0 N t k / z G N M F c i 2 N T S Y x R z 7 F K B d 4 7 b E U 7 7 Q u 4 B r y A 2 T E w N L T / 9 7 k U 4 / v p x 7 q l p e 6 g Z J k Y v S t n z p 5 P f y o O J h N E r y 9 Q p n b C P a a s 4 + J 9 9 6 d H U i v E r A S P V u v d m y F 3 T m I C G F 0 T a x 6 Z X N + n y q f f / g 3 5 H 4 v 2 F 3 A G K V f o Z s W J i Z u B + K 8 m U N k s b 5 R T g E u T C U C u H P d s R V V C z k G l N O o Q N U a o c H u h X R O b 4 W / v X 3 / b r A g x p y r W Z H r s 5 o 1 3 z T 2 h L o u A a D n A N W 2 3 F w j X T k l + N h 7 / y s v y H 7 8 7 Z V 6 f + b X X Z T d 8 0 L Z u b L Y f h K b S e 2 O z c G 4 k 1 Q 9 H g W s e u n R V X h z z 6 y u g d l K g I D G B A z Z U I f y L j X 8 l b 4 T e N d s L H / + P U m O z l B r p R L + H + o b i R H l M V Z R Q I i I N H n s c l c m D 8 4 N Y R L V g C u a O 0 c M H Z 0 7 1 t 8 h t e + E u p 2 i O Z p e R i G o c 3 o D U 1 9 j L b l h Q Y i K Q S 1 G e H Z A i x D P P 9 M T F 4 g l 5 7 M s H G f N / / Y U H 5 L 7 + / b l B c W G d f q + U L I y l x Q U j E f P Z 0 T M b H u l s S J j 8 O 5 9 q Y t n g 7 7 e W 7 N t i B W d A S 2 3 S n B T 8 z 4 3 / Q F U / l / T 4 2 v I S E 1 T M x e T C 8 u J i 0 c R E o V z H C / 9 Q + n / 4 j + R v f v t f p E e L A 9 y l z 4 Y B 7 A S i q k 4 d J + D M + Y g J Y I / c 9 8 B D R l X 8 x G 9 c l 6 f + + W v y r b f t 9 V 6 n e D B U R N v l b N A s B k 9 c J r w 5 U s O y + R G Z N T h S S g H l 8 L S S g 7 n m Q n 9 L X B a 3 P b K w f f g 6 N v Z c c r s E Y g I F C W p T D + 5 J E 1 S T p 1 H + o O d 3 5 L e 6 / o 3 8 / G + 9 L 5 / 7 v 7 + f + k M G O u o T M r / l k b X d g z c Q G + O o B 5 4 N C N f K P L h q c 4 0 f b u L s 1 F T 6 U 5 W g l 5 r v 4 Z 0 k c F 8 t X M m Q B s U A C Y N d Z x f 0 v s t l X 3 7 r i 9 e U + a W 2 H z 7 T J J f 7 D l 4 P T K C c H E H O e / f 2 B + l P h z H Y G p P e p s N q + q 0 l f 8 k O O V s q n 4 X b s 2 v y / 3 z v H b P 9 3 / 7 B J b k y e N C 1 S R f N m w t e u d q b a i 5 o g W p e a + 3 S Y k A v g m g y L n 6 X / Z t a y b 5 / u Y C t c l K C u o W A l N l W O 6 P Y d Z o s k B K E g 8 S u S / 8 o 5 w K T L 6 4 G j b X S f i Z Q o + f U X j x V R m M Z H C I 4 Y 8 x a U R b 1 H g F 4 4 o v j g Q N J x X Z g C C r g c 0 l D T f G T I R i O y u / 8 4 D 3 9 j k f + / d + 6 V N S F A n R i i t L s S K q S o H e F m I 6 d w G O 5 w D 6 E g 3 8 Y i A p J y q q A q M b N a v i z T W M V 3 g H L X b I i B f e P H D k Y G w m 8 B E / p s b e f a l Q c c E Q 1 l e B g A K x T 1 t p a 3 m q U a E d 0 2 S q 0 W D b B 2 n J h C K q / 3 S s P n r Z 3 M E j o s D G n n 1 P / m e 2 U B m S 9 s 5 k 0 e n F p t F 8 8 O B 1 d b a J h O g p V B x 8 m C Q X X 3 l I J 1 d 5 h r 7 8 8 S a U s u 2 n V t x U L l p p l V Y 1 S Q H k I h A 3 x l w M Y R L 6 s f s J G r 0 7 5 Z S + P t 9 s O S p 4 B c L m Y U j 4 P h y B k q j W T v p R T E 4 g M q x R j H K 8 e w V y 2 i 5 V k R 8 G i z a P A W a p Z U g B K N Z 6 P A 1 R M l 5 L 7 R t Y 2 5 R B 2 A K P x l 9 F 1 i H O i v p c L W k L n S n n D M f H s a M A R Y g J l s V S 9 V 4 Y r E 3 0 n e M h y + w Q N T e 8 3 X 8 D o r d S t 0 J + N f m 4 Q H 5 H / u H 4 R g i y G O D K x G 4 n L y n Z E V n c O 2 m b Z 4 L i R E r x R 5 c D + r z l O u E r u C s U y p 3 a Y B 5 K l v Y z V 8 D E P a I x Z L s j T m 5 / d z 5 6 h P + Q P 1 V Z 6 b 7 5 0 Y s + F 0 g k K a e N O 1 e + T d k / L Y D K D 8 c y l X u n d z K 4 u k x 2 B a 5 f 9 C Y I i y X g w i S Q t E Y u b j n u R l E c G b n M U O K f T W Q u F Q N v n D w t S F a / 2 a 4 L g 8 I G a W h P v K h b k / Z V b 7 + W E x 5 Y 5 i J 1 o 4 n U 6 f Z 4 d r X F M K m W i b K U f / T M X v B l H h m g A h A b x W b 3 L Q U p d V K m l D w l C O Y q 0 2 h p 8 U h / w m P e j w B H s u r B J y e F l V d 3 y T m a B G d N r 5 H j W G L U 7 2 W N U h 3 5 Y Q N 5 g o M F + g i z a C M / J 6 t 1 e D O g 8 Z D c n L x v d P c 6 0 W E Z z m p u e N L V i N q d H 0 T h E U F / 7 6 p f l l 3 7 x / z D V k 5 m Y m Z 6 W n R y L W E M q 2 X 0 C v / 2 d 7 5 h 3 i 9 R o L 5 X 5 A 1 I x p l R L X g g L d R E X K b Y X E 3 W f u A 6 C 4 9 X 5 V R o q Y R Y C u r s F 1 L + l 5 W V Z W l o 6 9 J q Z m Z G R 0 V G Z H J + Q O C 5 W t f l I I u V 6 U i + 9 D i U g A 7 Z V V 0 i N H x z 7 M E k o 7 t 7 0 + C 2 9 R 8 X P K p g H K l N D u v q 1 W N C 7 r 5 z O r T h B y n V I W O A 4 P a c v y o 3 F y j 2 r Q 1 6 + L / 3 y L 0 p j Q 6 O R I n A k 4 k Y P P f S w f P O b X 5 d a F f e X r 1 y R W z d v G j f o W 2 + + K b 1 9 v U b d I / I N g T Q 0 N B h i / O I v / d K B t A + e H f E p u v F w e 6 x H a d 0 q P h u 7 S l + p v D j 6 f X N c b + q G 6 s v O b S U A G d x J d T L d 3 N y U P / 7 j b 0 j 7 E W 7 0 r a 1 N + b E f e 1 o 6 O z q O N Y W o W o B p b a l Q d e t k b 6 7 Z Z z 7 5 Q A y R 9 C W 7 H j 4 S e s t p O s p z o W + 5 l Q x c D p i D z 9 y t O U I H K h + e n / 3 5 X / l q U 5 1 b e l p S R u q N G + / L X / + Z v y F v v / 2 W k R Z I j 5 m Z a V l b W z N O h u 7 u H t M f 4 M p 9 V 8 2 6 q j g c I J y / 9 l M / K a u r q 4 Y Q I a x H H 3 n E f N e C 0 p I p D 4 G o o A 9 + H F I r 2 9 Y y a q E S U c o G c h l 1 K q p S w / T y 0 / 8 M 4 W W 8 D i F 9 v J S 3 c d c Q K L 8 D a f R j P / Z Z u X j x v J w / f / b Q q 6 e n W 3 7 w g 2 e l 7 1 S f u f 5 q 2 2 C V R g y B q v d m J 0 z j l t S 9 v n 5 7 R m o a 2 k w / h E K g l M R O N a s F O + p h L i D d 6 A V R i l c y G 6 t B U o 0 q + 1 y P j E P 9 j / / + 3 + T H f / z z 9 8 o D s j 9 n g v n u U + m T D 1 E l p l w a h t t F l P w e H R w C i h 9 E k V C 1 y u T L I c X S f 0 u R 1 P 4 3 7 2 3 p Z I E z f v c v v m 2 k L O s k Y b t 9 / O M f z f t g U B F R C 5 9 7 5 g U 5 d 2 5 Y 7 n / g a t V d 7 5 X G b k T v i 7 4 6 6 1 M r X 5 B A 2 t r e q U z x 6 E m W K i g c l 7 P n 7 f e 9 Q L K Z h a F V u y k F Z M d D U E 5 k v T w 3 U q P z M P 2 h Q i g 5 s J s L p r l i H s q g F C Q / u R U m y N R f 9 P 8 Z u + T e O z X K J H j / v X d S D f x 9 K Y n T y N L 3 z K Q j E N Q J 8 P z z L 8 r Q 0 B k Z H j 5 j v J M / S m C l v Z 2 w W 2 p V e W i r i 8 v U 3 K o M 9 h 2 d i U D D G 1 B K 0 x u 6 I M E Q r U U U 7 C J l C 7 O s a H m S J a r z j 5 L 1 3 H P G O V T N W H C p J D o K u a R X J i A D r C g I w n r t u + g z X y n 3 P Z K o u a l Z O j r a p b W 1 V Z q a m g o S E 0 C N / d j H P i o T E 5 P y 3 n s 3 T C k 9 E + L D C F a D C E U P P u L m m q Q S U s I Q E w h v F + 4 B H 9 z Z k Z 2 t b Z N 6 R K H g 6 J 1 b Z q l P i j g Z o 8 6 N 9 5 z Q W 0 7 s 0 Q K 2 G x X b h E x m p y d N C 2 W q Y + n l w H 6 s u z R 2 9 7 Y x K 3 i P 6 r G n H K j w p v F n N Z 6 i o x I K 5 J N S / B i 4 x F E / K p C j L q V U w N n W V h d L V t u Q V G + / f V 0 2 9 G E / + d E n p E X V 3 J O c W h R K R O U f 3 / 1 d u b + h X 3 7 h 1 G f N 2 O y W R 1 Z 3 P H K p O y L + P A y e s E A x q 8 N b T A W m l L 3 N O w u V D Q 4 d X q I I T W F 7 Z 0 v a 2 l I O I f Z H a l l r a I H M 4 + Q 8 9 s S Y 6 V v O t h 3 w 2 1 A 5 c a a 9 N d 9 g + u d V F i L / P 8 x L W d L U q o V 6 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 N a m e = " E q u i p m e n t "   G u i d = " a 3 1 8 8 7 a 0 - 3 d 3 6 - 4 6 0 5 - a 8 e f - 8 4 e b d 4 5 0 f 4 c 4 "   R e v = " 3 0 "   R e v G u i d = " e 5 c 6 f 4 4 e - 2 0 8 2 - 4 4 7 6 - 8 f 4 0 - 3 1 f 4 1 7 9 b c a c f " 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 M o d e l Q u e r y N a m e = " ' E q u i p ' [ L a t i t u d e ] " & g t ; & l t ; T a b l e   M o d e l N a m e = " E q u i p "   N a m e I n S o u r c e = " E q u i p "   V i s i b l e = " t r u e "   L a s t R e f r e s h = " 0 0 0 1 - 0 1 - 0 1 T 0 0 : 0 0 : 0 0 "   / & g t ; & l t ; / G e o C o l u m n & g t ; & l t ; G e o C o l u m n   N a m e = " L o n g i t u d e "   V i s i b l e = " t r u e "   D a t a T y p e = " D o u b l e "   M o d e l Q u e r y N a m e = " ' E q u i p ' [ L o n g i t u d e ] " & g t ; & l t ; T a b l e   M o d e l N a m e = " E q u i p "   N a m e I n S o u r c e = " E q u i p "   V i s i b l e = " t r u e "   L a s t R e f r e s h = " 0 0 0 1 - 0 1 - 0 1 T 0 0 : 0 0 : 0 0 "   / & g t ; & l t ; / G e o C o l u m n & g t ; & l t ; / G e o C o l u m n s & g t ; & l t ; L a t i t u d e   N a m e = " L a t i t u d e "   V i s i b l e = " t r u e "   D a t a T y p e = " D o u b l e "   M o d e l Q u e r y N a m e = " ' E q u i p ' [ L a t i t u d e ] " & g t ; & l t ; T a b l e   M o d e l N a m e = " E q u i p "   N a m e I n S o u r c e = " E q u i p "   V i s i b l e = " t r u e "   L a s t R e f r e s h = " 0 0 0 1 - 0 1 - 0 1 T 0 0 : 0 0 : 0 0 "   / & g t ; & l t ; / L a t i t u d e & g t ; & l t ; L o n g i t u d e   N a m e = " L o n g i t u d e "   V i s i b l e = " t r u e "   D a t a T y p e = " D o u b l e "   M o d e l Q u e r y N a m e = " ' E q u i p ' [ L o n g i t u d e ] " & g t ; & l t ; T a b l e   M o d e l N a m e = " E q u i p "   N a m e I n S o u r c e = " E q u i p "   V i s i b l e = " t r u e "   L a s t R e f r e s h = " 0 0 0 1 - 0 1 - 0 1 T 0 0 : 0 0 : 0 0 "   / & g t ; & l t ; / L o n g i t u d e & g t ; & l t ; I s X Y C o o r d s & g t ; f a l s e & l t ; / I s X Y C o o r d s & g t ; & l t ; / L a t L o n g & g t ; & l t ; M e a s u r e s & g t ; & l t ; M e a s u r e   N a m e = " P r o d u c t "   V i s i b l e = " t r u e "   D a t a T y p e = " S t r i n g "   M o d e l Q u e r y N a m e = " ' E q u i p ' [ P r o d u c t ] " & g t ; & l t ; T a b l e   M o d e l N a m e = " E q u i p "   N a m e I n S o u r c e = " E q u i p "   V i s i b l e = " t r u e "   L a s t R e f r e s h = " 0 0 0 1 - 0 1 - 0 1 T 0 0 : 0 0 : 0 0 "   / & g t ; & l t ; / M e a s u r e & g t ; & l t ; / M e a s u r e s & g t ; & l t ; M e a s u r e A F s & g t ; & l t ; A g g r e g a t i o n F u n c t i o n & g t ; D i s t i n c t C o u n t & l t ; / A g g r e g a t i o n F u n c t i o n & g t ; & l t ; / M e a s u r e A F s & g t ; & l t ; C a t e g o r y   N a m e = " P r o d u c t   T y p e "   V i s i b l e = " t r u e "   D a t a T y p e = " S t r i n g "   M o d e l Q u e r y N a m e = " ' E q u i p ' [ P r o d u c t   T y p e ] " & g t ; & l t ; T a b l e   M o d e l N a m e = " E q u i p "   N a m e I n S o u r c e = " E q u i p "   V i s i b l e = " t r u e "   L a s t R e f r e s h = " 0 0 0 1 - 0 1 - 0 1 T 0 0 : 0 0 : 0 0 "   / & g t ; & l t ; / C a t e g o r y & g t ; & l t ; C o l o r A F & g t ; N o n e & l t ; / C o l o r A F & g t ; & l t ; C h o s e n F i e l d s   / & g t ; & l t ; C h u n k B y & g t ; N o n e & l t ; / C h u n k B y & g t ; & l t ; C h o s e n G e o M a p p i n g s & g t ; & l t ; G e o M a p p i n g T y p e & g t ; L a t i t u d e & l t ; / G e o M a p p i n g T y p e & g t ; & l t ; G e o M a p p i n g T y p e & g t ; L o n g i t u d e & l t ; / G e o M a p p i n g T y p e & g t ; & l t ; / C h o s e n G e o M a p p i n g s & g t ; & l t ; F i l t e r & g t ; & l t ; F C s   / & g t ; & l t ; / F i l t e r & g t ; & l t ; / G e o F i e l d W e l l D e f i n i t i o n & g t ; & l t ; P r o p e r t i e s & g t ; & l t ; I n s t a n c e P r o p e r t y   I n s t a n c e I d = " L a t L a t V a l L o n L o n V a l A d d r A d d r V a l A d A d V a l A d 2 A d 2 V a l C o u n t r y C o u n t r y V a l L o c L o c V a l Z i p Z i p V a l F u l l A d d r F u l l A d d r V a l O l d O l d V a l C a t ' E q u i p ' [ P r o d u c t   T y p e ] C a t V a l T e s t i n g   E q u i p m e n t M s r M s r A F M s r V a l M s r C a l c F n A n y M e a s F A L S E A n y C a t V a l F A L S E # X C o o r d X C o o r d V a l Y C o o r d Y C o o r d V a l # # C u s t R e g C u s t R e g V a l C u s t R e g S r c C u s t R e g S r c V a l # " & g t ; & l t ; C o l o r S e t & g t ; t r u e & l t ; / C o l o r S e t & g t ; & l t ; C o l o r & g t ; & l t ; R & g t ; 0 & l t ; / R & g t ; & l t ; G & g t ; 0 . 6 9 0 1 9 6 1 & l t ; / G & g t ; & l t ; B & g t ; 0 . 3 1 3 7 2 5 5 & l t ; / B & g t ; & l t ; A & g t ; 1 & l t ; / A & g t ; & l t ; / C o l o r & g t ; & l t ; / I n s t a n c e P r o p e r t y & g t ; & l t ; / P r o p e r t i e s & g t ; & l t ; C h a r t V i s u a l i z a t i o n s   / & g t ; & l t ; T T s & g t ; & l t ; T T   A F = " N o n e " & g t ; & l t ; M e a s u r e   N a m e = " C o m p a n y "   V i s i b l e = " t r u e "   D a t a T y p e = " S t r i n g "   M o d e l Q u e r y N a m e = " ' E q u i p ' [ C o m p a n y ] " & g t ; & l t ; T a b l e   M o d e l N a m e = " E q u i p "   N a m e I n S o u r c e = " E q u i p "   V i s i b l e = " t r u e "   L a s t R e f r e s h = " 0 0 0 1 - 0 1 - 0 1 T 0 0 : 0 0 : 0 0 "   / & g t ; & l t ; / M e a s u r e & g t ; & l t ; / T T & g t ; & l t ; T T   A F = " N o n e " & g t ; & l t ; M e a s u r e   N a m e = " S t a t u s "   V i s i b l e = " t r u e "   D a t a T y p e = " S t r i n g "   M o d e l Q u e r y N a m e = " ' E q u i p ' [ S t a t u s ] " & g t ; & l t ; T a b l e   M o d e l N a m e = " E q u i p "   N a m e I n S o u r c e = " E q u i p "   V i s i b l e = " t r u e "   L a s t R e f r e s h = " 0 0 0 1 - 0 1 - 0 1 T 0 0 : 0 0 : 0 0 "   / & g t ; & l t ; / M e a s u r e & g t ; & l t ; / T T & g t ; & l t ; T T   A F = " N o n e " & g t ; & l t ; M e a s u r e   N a m e = " P r o d u c t   T y p e "   V i s i b l e = " t r u e "   D a t a T y p e = " S t r i n g "   M o d e l Q u e r y N a m e = " ' E q u i p ' [ P r o d u c t   T y p e ] " & g t ; & l t ; T a b l e   M o d e l N a m e = " E q u i p "   N a m e I n S o u r c e = " E q u i p "   V i s i b l e = " t r u e "   L a s t R e f r e s h = " 0 0 0 1 - 0 1 - 0 1 T 0 0 : 0 0 : 0 0 "   / & g t ; & l t ; / M e a s u r e & g t ; & l t ; / T T & g t ; & l t ; T T   A F = " N o n e " & g t ; & l t ; M e a s u r e   N a m e = " P r o d u c t "   V i s i b l e = " t r u e "   D a t a T y p e = " S t r i n g "   M o d e l Q u e r y N a m e = " ' E q u i p ' [ P r o d u c t ] " & g t ; & l t ; T a b l e   M o d e l N a m e = " E q u i p "   N a m e I n S o u r c e = " E q u i p "   V i s i b l e = " t r u e "   L a s t R e f r e s h = " 0 0 0 1 - 0 1 - 0 1 T 0 0 : 0 0 : 0 0 "   / & g t ; & l t ; / M e a s u r e & g t ; & l t ; / T T & g t ; & l t ; T T   A F = " N o n e " & g t ; & l t ; M e a s u r e   N a m e = " F a c i l i t y   W o r k f o r c e "   V i s i b l e = " t r u e "   D a t a T y p e = " L o n g "   M o d e l Q u e r y N a m e = " ' E q u i p ' [ F a c i l i t y   W o r k f o r c e ] " & g t ; & l t ; T a b l e   M o d e l N a m e = " E q u i p "   N a m e I n S o u r c e = " E q u i p "   V i s i b l e = " t r u e "   L a s t R e f r e s h = " 0 0 0 1 - 0 1 - 0 1 T 0 0 : 0 0 : 0 0 "   / & g t ; & l t ; / M e a s u r e & g t ; & l t ; / T T & g t ; & l t ; T T   A F = " N o n e " & g t ; & l t ; M e a s u r e   N a m e = " P r o d u c t i o n   C a p a c i t y "   V i s i b l e = " t r u e "   D a t a T y p e = " S t r i n g "   M o d e l Q u e r y N a m e = " ' E q u i p ' [ P r o d u c t i o n   C a p a c i t y ] " & g t ; & l t ; T a b l e   M o d e l N a m e = " E q u i p "   N a m e I n S o u r c e = " E q u i p "   V i s i b l e = " t r u e "   L a s t R e f r e s h = " 0 0 0 1 - 0 1 - 0 1 T 0 0 : 0 0 : 0 0 "   / & g t ; & l t ; / M e a s u r e & g t ; & l t ; / T T & g t ; & l t ; T T   A F = " N o n e " & g t ; & l t ; M e a s u r e   N a m e = " P r o d u c t i o n   U n i t s "   V i s i b l e = " t r u e "   D a t a T y p e = " S t r i n g "   M o d e l Q u e r y N a m e = " ' E q u i p ' [ P r o d u c t i o n   U n i t s ] " & g t ; & l t ; T a b l e   M o d e l N a m e = " E q u i p "   N a m e I n S o u r c e = " E q u i p " 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3 5 & l t ; / D a t a S c a l e & g t ; & l t ; D a t a S c a l e & g t ; 1 & l t ; / D a t a S c a l e & g t ; & l t ; D a t a S c a l e & g t ; 0 & l t ; / D a t a S c a l e & g t ; & l t ; / D a t a S c a l e s & g t ; & l t ; D i m n S c a l e s & g t ; & l t ; D i m n S c a l e & g t ; 1 & l t ; / D i m n S c a l e & g t ; & l t ; D i m n S c a l e & g t ; 0 . 3 5 & l t ; / D i m n S c a l e & g t ; & l t ; D i m n S c a l e & g t ; 1 & l t ; / D i m n S c a l e & g t ; & l t ; D i m n S c a l e & g t ; 1 & l t ; / D i m n S c a l e & g t ; & l t ; / D i m n S c a l e s & g t ; & l t ; / G e o V i s & g t ; & l t ; / L a y e r D e f i n i t i o n & g t ; & l t ; / L a y e r D e f i n i t i o n s & g t ; & l t ; D e c o r a t o r s & g t ; & l t ; D e c o r a t o r & g t ; & l t ; X & g t ; - 5 & l t ; / X & g t ; & l t ; Y & g t ; 4 2 2 & l t ; / Y & g t ; & l t ; D i s t a n c e T o N e a r e s t C o r n e r X & g t ; - 5 & l t ; / D i s t a n c e T o N e a r e s t C o r n e r X & g t ; & l t ; D i s t a n c e T o N e a r e s t C o r n e r Y & g t ; 0 & l t ; / D i s t a n c e T o N e a r e s t C o r n e r Y & g t ; & l t ; Z O r d e r & g t ; 0 & l t ; / Z O r d e r & g t ; & l t ; W i d t h & g t ; 1 8 9 & l t ; / W i d t h & g t ; & l t ; H e i g h t & g t ; 1 3 7 & l t ; / H e i g h t & g t ; & l t ; A c t u a l W i d t h & g t ; 1 8 9 & l t ; / A c t u a l W i d t h & g t ; & l t ; A c t u a l H e i g h t & g t ; 1 3 7 & 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a 3 1 8 8 7 a 0 - 3 d 3 6 - 4 6 0 5 - a 8 e f - 8 4 e b d 4 5 0 f 4 c 4 & l t ; / L a y e r I d & g t ; & l t ; R a w H e a t M a p M i n & g t ; 0 & l t ; / R a w H e a t M a p M i n & g t ; & l t ; R a w H e a t M a p M a x & g t ; 0 & l t ; / R a w H e a t M a p M a x & g t ; & l t ; M i n i m u m & g t ; 1 & l t ; / M i n i m u m & g t ; & l t ; M a x i m u m & g t ; 7 & l t ; / M a x i m u m & g t ; & l t ; / L e g e n d & g t ; & l t ; D o c k & g t ; B o t t o m L e f t & l t ; / D o c k & g t ; & l t ; / D e c o r a t o r & g t ; & l t ; / D e c o r a t o r s & g t ; & l t ; / S e r i a l i z e d L a y e r M a n a g e r & g t ; < / L a y e r s C o n t e n t > < / S c e n e > < S c e n e   N a m e = " S e r v i c e s "   C u s t o m M a p G u i d = " 0 0 0 0 0 0 0 0 - 0 0 0 0 - 0 0 0 0 - 0 0 0 0 - 0 0 0 0 0 0 0 0 0 0 0 0 "   C u s t o m M a p I d = " 0 0 0 0 0 0 0 0 - 0 0 0 0 - 0 0 0 0 - 0 0 0 0 - 0 0 0 0 0 0 0 0 0 0 0 0 "   S c e n e I d = " 9 f 8 1 c b f 8 - f a a 4 - 4 b b e - 8 5 6 b - 1 1 f c 9 2 7 c e 5 4 1 " > < T r a n s i t i o n > M o v e T o < / T r a n s i t i o n > < E f f e c t > S t a t i o n < / E f f e c t > < T h e m e > B i n g R o a d < / T h e m e > < T h e m e W i t h L a b e l > f a l s e < / T h e m e W i t h L a b e l > < F l a t M o d e E n a b l e d > t r u e < / F l a t M o d e E n a b l e d > < D u r a t i o n > 1 0 0 0 0 0 0 0 0 < / D u r a t i o n > < T r a n s i t i o n D u r a t i o n > 3 0 0 0 0 0 0 0 < / T r a n s i t i o n D u r a t i o n > < S p e e d > 0 . 5 < / S p e e d > < F r a m e > < C a m e r a > < L a t i t u d e > 3 9 . 5 4 1 0 4 3 1 3 0 7 7 6 5 2 9 < / L a t i t u d e > < L o n g i t u d e > - 9 6 . 8 7 6 9 5 0 0 0 0 0 0 0 0 0 8 < / L o n g i t u d e > < R o t a t i o n > 0 < / R o t a t i o n > < P i v o t A n g l e > 0 < / P i v o t A n g l e > < D i s t a n c e > 1 . 2 1 2 1 7 6 5 7 2 7 1 2 2 5 9 8 < / D i s t a n c e > < / C a m e r a > < I m a g e > i V B O R w 0 K G g o A A A A N S U h E U g A A A N Q A A A B 1 C A Y A A A A 2 n s 9 T A A A A A X N S R 0 I A r s 4 c 6 Q A A A A R n Q U 1 B A A C x j w v 8 Y Q U A A A A J c E h Z c w A A B K g A A A S o A Y q y P w k A A E 1 j S U R B V H h e 5 b 0 H n B v n e S f 8 o G N 3 s b 1 X 9 l 5 F i a R I s 4 h U l 2 z Z i h 2 3 2 H E S O + 3 O l 9 / n O I 5 z / n J x H H / 5 k k t i O 5 d L c v l y + c 5 n R X F k W 7 J s N Y q k 2 P u y 9 7 a 9 N + x i F 9 v Q 7 / m / M 7 M 7 G A y A w Q K g S P k v L T G Y A Q Y z 7 7 x P L 6 / p 1 d N j E d K B 2 U S U Z w + T y 4 F 3 E d 6 O U J k r R C 5 + H Z s 2 U 4 E z L D 6 X L j p H L F R f H K I Q n 8 5 i l n f e Y / h 8 P n I 4 x I 1 m F d 6 x U c o v K J T f E Z 1 o d Z C J x 3 l R a Z A q 8 0 N i 3 4 G 7 T o p o n s g T S 6 f l r W h M T U 1 S T k 4 u 3 R 2 0 0 q K y o N i H 5 5 Y I R 5 s d V F U Q o q X l 0 u e 1 G P e Z y e s z U W l e m D x T Z q r g Z z 5 X B P m Z H m 5 y i m 1 c V 7 4 j T K M 8 d 7 R Y W R m g m k L 9 3 + k e t V C r 2 0 q P z v e R N Y 3 5 g X s p y j E 2 Z 4 f d Q 2 S x W G g 6 a C G f t Z g a i k J 0 B P f B 9 7 C 8 I i D m / s h A B 1 V W V l M 4 H C a b 3 S 5 / k + 9 T f o 1 B m B 8 q J j k G Z X j S z C T F 5 5 P 3 g c D S R d O Q l W 7 2 2 8 h u J b 5 w U 1 x i 6 u v t p s m J c f n d g w 0 Q r h q Y + z n W C A 1 N z N 7 8 t g X R n w E C c e e B R D 1 L m D j w n J I R E 7 B j k S 8 u M Q E u n v T V T H B 2 S y Q t Y g J A A I v l 3 8 J 8 0 i M m 4 A b P A 1 y / F i H + T h c T l I P H K B 1 i A o w S E 1 B S W k a F R c U 0 6 P b Q 3 Q G b 2 L d z 8 T T t X D T N B B O h O w N W s t v s g u j U x A S Y E 0 m a y Y C Z x q Z M Q i q 1 M J f o 9 V p 4 U E z U N G i L 4 a K p Y j F z 1 B X M m c C Z n T x g 8 V B Z V U N W q 3 R T 2 U I 4 l N 7 E M Q q n M 0 f e k r C c 7 x / M a l 7 J 7 A T H 5 F G k j Y L m I f 3 7 D / h m J Z d N M + E m / S Z + d m Z m g A a o T I U J / l 5 j h 5 3 6 v G a W V v r f x T V L j D U 5 5 h f H J 1 4 1 / K H Y 3 / L w 7 5 S z p N z Y 4 J f 3 3 F v U V + b T 4 x r t o D w / T O t q A 2 T P z a d p D Y M E z F D f E s H H N z r O g 1 z M F B 7 k h x M M m 2 l D v Z / 6 m b j u B U y s E 9 l Z H e v t 6 R K i O B 0 M q y S B G l o u k y 2 M e k b k L Q m F z M z A S n o 8 0 W O 5 g A k M h F W V L 0 1 G E I Y e c l 0 u 5 u 4 s 6 Z l j Q n V U A 9 y 9 g J + Z x Z w a 5 w N z g 4 S i S H y t o S Q X 5 5 X f G M C a a n 2 C U F 8 z J K I W U D s X s j q c D U w F p B + P x z Q A C z N y P x N N b 3 c X T Y x H a 0 l m C l J 3 Z 7 v 8 j o d L l j C G h i W I 8 e X X I p 4 A k v J H w p 6 6 l 6 i u q S N X f v 7 M h c 8 F Y 3 E G L + B P n w O O s i Q / 1 e Z I + I C g R q i h T K h i n q B q g B h g M y w o D d F a n o z x r n t q c p L t D 5 b 0 F b G T L t 8 x t 3 E C o d S z z Q A 7 K 8 c 2 9 7 F W o 5 K 5 O j i 9 T U X c U E + V y b e d 1 d B 0 V T o j g G A I y J I Q z 2 m M t S 0 8 g 5 F J E / n Y 7 D j f F a 0 J u J h h g Z l X 1 9 b R 9 P T U z N w b G R 7 i Y w V U 3 z C f Q q z d + H n + + P 0 + c d z Q b Y S Y W 4 2 w + P U x D U 0 E J G 5 6 L w Z A C 7 v d I W y q v p 5 u e U 9 q m F + i z w Q g B d O F i y f w o / N 8 4 j U e p i Y n 5 C 0 J m F T g 9 v 1 e K 9 3 o s 9 H V X u m B w h C H C g d H E K v p A l 0 a K Q b w d J C 3 7 n / g S r c w k 1 A g b H T + g y R 2 6 E i n R I A 6 O x d M 8 f d u s z Q H g k x Y E 3 5 J d c 1 l B S X M r 6 u r A j M E p 0 V p W R m N j g y L + R c I S A w M x A Y 7 y s 4 a j s P h F P P I M F n U F g X p L t t O i o R K B u j g 2 Q A k V V V N L Y 1 7 x + Q 9 0 X j l k p / + 6 O 1 J 6 t V 3 X u r C a p u 7 j a b 8 C j h 7 M r r U + x 2 o Q 0 v K A 4 J 4 i n I i w p a A V 0 m B j S f b b j a I b 8 v G s R r O n G i b T A t c W 2 p T N b u A A 0 q N D X X T T F A U 5 Z R J B j g w p l i a z A X l r v C M N 7 G a X 2 E v F j g j d L b T T j k 8 / r i W + I 4 d E x W V l F J V d S 1 V V F b J + 2 J h + E 6 6 P V a h A o B 7 G u E Q E K H p A B w s E T C Z t O r f H 7 w 5 S c d b A y z a I / T n B y b p n Z s B + U h i a L 1 v 8 e D X u a f O E c 0 s S Y D 8 g g J 5 a x b g i K 1 u i 3 B M t P B r 6 1 D 0 + Q p Y 4 g V 4 D l i Z s O 4 w Q 1 N D z / s 5 M G 5 m o p S 2 R 2 F 7 6 Y w j j r 9 f h A Y X O S Y t 5 p K T J m h T g 0 8 w E j X w L p 7 T w 2 K C x y / 2 6 o 8 1 O + h 4 S / L Q B z Q C A P N z m u 0 o n A k m j Y J U b U 4 t U h I j G A j o 9 r l M z W r o i U l 7 m j 4 L R T T H A z x / H h b B w a B E N A G m w O l g 9 H X t u W X M N n I Y d E o g 3 g M X v x q p D P / Y 6 K i 8 N Q u M p e L S X V Y e J D 2 n n I P p S B r j 6 F 9 z 5 O S K V / A V c P l 2 J m 5 I O h j c A b 5 O n F c t N b 1 s M 1 z u s V F j h 4 P 6 x 9 J 8 Q H M E J M T u J d O 0 v t Z P Z r N i P k T f V 4 S H A 9 c N b 6 M W y 9 h e L G S p o g B b R 5 i Y o G q r v a V q 6 D F n q J q 4 l s N N D u F t z h Q M E R R u D j c 9 y Q / q 0 F 0 n q 3 M W O s b c A E F Z i E 2 o J Q A e r C K 9 h K d o D o D X E Z N j n s b e 0 Z N 4 x S y C B / r 6 x L Z Z x 5 5 Y V m F s 0 s C w N I I 6 V s X w I N S A o a 0 R l H F h s + k T b l W B R F C V P G a 4 f + 3 5 w E k B 6 P l q h G R m g u d T y p x 3 X n F Q E B Q m n E 1 z n Q j Y Q p 2 E g w C x L v z W + w l c p 9 W q / 3 y G 2 F 4 / y 0 S P u 0 6 k q e B + G t v s Q m 0 r y Q 0 J Z 4 o e 2 o e t 5 N Z R K y G t 1 t c i d K M Z 2 D R g i K C q 8 0 O s 6 w f o c e Y s l Q V B u s b G M y Z 4 g N m p Y k y D y H D z q b h T 9 Y C 4 G O J e C H g q g M q j n c g K a u r q q a O 1 R f z u 7 u p h e a 9 0 H b + 7 R Y r S J 0 N I O 1 N V Q G A R Q W j c H 9 z Q W r I F l x s w a C / a k 9 h q O H e I q e l I i 5 P H c v a X + s e l i R d U 7 Q P U j E C R R J B k X a y e q 4 F Y 4 v C k S U y g K j k j Q z k T i F d v s t 0 L x F O 1 c Z 0 r q / z 0 S I N f x K L i A a 7 2 8 Y C Z C S k Y w 4 D V g C C 4 2 G 2 P k u 8 j c i j C K D M 0 i r i p R 1 p A 5 4 V 7 F 5 y w 3 B U S q R x X e + 1 i s i 8 s C 4 o L G + I H v 5 F 1 4 u 5 R q 7 j J u Q K E q T Y O e 1 k 9 S S j x + M f H x s a o o L B Q f L f f i 2 i / 8 U k C W y w T n r 5 k g J f P y W p a o t / C 9 R 9 k L e C R e v + M K u j j C X G i z S F U J T W Q 9 j I 0 a a U K N r b V u M p q H b g 3 V J k O J q 7 y v J C I 6 e j h a o + d G l h V Q k z s X g C B Z s V O C Y W C Z L H E V + 0 7 P R a q Z Y a l z A X M s S t 8 b w i s K k C q F h h 9 M u C 7 6 m H v Z y Z Y x u M W 4 e u B f Z o u l D l r m K C A D a z 3 O l l 6 5 G r i E + C K 0 N s v d t v 4 I Z t o b Y 1 f c H N t 9 N 4 I R A o K c 2 L 1 T S J + A K k F w P U J j 4 w W E V a 8 4 c 6 E C z N V I J 6 T k y v Z I 9 l G M u K F M X 6 4 2 S l y x j C Z F L S x e j 2 / O J q p t P W M U s B e K r j 4 0 v I A F a q M + 9 P t d q F + I D C f x 8 9 r G R M X 1 K x 4 w B G o 8 E 4 W o u m m H C W C m 6 8 V K i l M C C U X M R 7 O d d o F Y 1 G A S Y u 0 n + W V E r M e G j f T I D P x F V W p 2 U A g r s Z O B y 0 r w 7 n Z 1 m Q h o Q U + g z F B u A J q O G x n m D Y W f n Q T P N e 9 v A 9 Z H P W s Z s M D C 2 K C A p E S Q Q F l f B K o X 3 q G 3 H t 3 n E J V g 2 q y d d 4 0 X W D u t z n F t B E E M e H Z U g P v l C n Y P g y P m P 4 D h 9 E P K Z U q p q e n y e k 0 p h 4 C S B 5 F H E M b k D U C O F E y l U o 1 y R I v J y d P x H P w g N X X M 8 H X C I f H d V b J p / h R b W y Q n t f F L j s t Z W L V E h f U d m S / Q C p u q P N H a Q i Z B j J u Q F A T E + O U l + e S 9 0 Z D Y t I w A V K a n o a B 9 C l o P k j Y b d A w K h D T 6 X a H 8 A + k i p R l C B w G S H K 8 w N x D M Z Y V z O M L Q 4 w A 3 L K H O Y c e M c V P 9 J T Q y z a L 1 g G h f p e X Q A D N V W t D c C 4 V I A t h L s Q E R M B m M w S L G b m V Z h G b y Z O Z 0 A A T B Y h J e Y / c s 4 f q J I 7 e z d x W j 5 g A J X E V z g t M q G x C 8 e p p c x v V g D T o 4 b m Q C J d Z I 0 o F y G Z R A J X Y x 8 O i 5 x e 5 w E w n E T H B D k U F A H I M t a r 0 H J Q y D L p J 2 F H u C Q v 1 q d y v C F A C E M P d c n w G D 0 c 9 M M i w S B S j g q c m n g M C M M O r J m 9 r 4 W U 7 a i 7 I R O q R U Z h T J N 5 E u N M b o J v 9 V p F C o 8 T I M D 7 X m M B 6 x 6 A O m a m S n 5 M y g W t 5 b O O p f Q p z h H 2 T r m P J K H y q 5 F 4 9 g C l o m b Y a a l s q E T A 2 c E r c Y N V M O R + S s l d X B d m U i G W M i s M i H u C g O s y 2 m 5 3 H 6 i E 2 g 2 D D w Q M M z H n o b g / a y M M P c l j z 4 x 9 a 4 B P B R X h W U H s D o 1 H t l s T t x E v j B x J l n g N I 0 o 3 H Q e d q B y G F 5 F 7 B x + p l J g A P X 0 d 7 O 4 1 4 J m g R q 8 C 3 2 L a A t x E q + S b m n N U F Y a p Q j X s y b J 7 n E 5 w X N s K 9 A i R s I s C G T M R 8 j Q J a F R g F c h 5 h l w E 4 q 5 3 n m l a l R I q d E S D k e b L N I d R X a E a w e X c t n k 7 d h t I C F 1 b I k 1 x t P A I t Q 1 Z q G Z a k F H z 9 Z X k S B U P U I h V K U U n m A u j 6 S k G e F i P D b h G f S g W J d P l M A 4 m U c 3 G c a B E I B O j E q b N 0 o y t A K z c / J Z x B 2 x b 6 d L O 2 U 4 H i r b o X y N R Y p A J F 4 1 b f I 2 z i 8 0 x o E Z 7 N 6 g w N 2 K D I z H D a I p T P h A c n i F 5 1 B h L F k Q c I 7 S t t g g J w c a B O Q G 3 H n G Y K 7 u 0 f o q 5 r + 6 n A N k V 2 W + L s B y P w + w M s U Z y s S 4 b E p L L p x H b E Z + y z + y W J F t + 7 F g w G y W p N / 9 r g x o Y X L 5 5 N h m M h f q L W F H S q E D 9 h E w + w W X P t f u Z K h f U P U / + A m 3 b v 2 k Y 1 R V K w F C E 1 E 5 / e y / Z C g S a l B 8 A e D x 8 r 4 g m i N x z g 5 l C 5 5 5 q t n g h 4 D s p Z M W f u J S O L h / Y R i 8 h R V Q M a 1 e o q v + 7 4 A J d Y f c Q 4 6 S E j B K U A d T x Q 2 a C r K z j e b K f r F 4 7 Q 8 r U b a c f S 9 O 0 H J M W 6 8 q W c O N S q 3 E t 1 L R l A U C D a T M e 0 c F 6 z O f Y B 4 n e u 3 u 4 U n q r y 8 j K a D j u p e d g h P H U I L 6 y r i 5 X i C E t c 5 g k B T 5 7 2 M h H g R V E p j P d B 3 k b M E Q m j A O z j d C U X J t o t t v k Q w y z O j d D C 4 m l m s q n N C d j v U N V g F 8 X L 7 M d n I F W S V U Q g Q Q H 2 k A K o f + t q / A l t e I R w O k a s c R 0 m G S U o w D c 2 Q P M r n b S y z i Y e e G N r h J o u H a Q l j z x L G z V q 4 V y g J q h 7 1 Q v C K G D X Y O J n m q C m p 6 b i Z p a D 2 I a H R 2 h w c I h a W 9 u Y I K y s 9 g W p a 3 C a X n h + F 9 V V x C b k 6 g F e L W S 9 j M s l D V r U F A R p J R v x 6 Q L x S j B d 5 G o 2 5 I 9 R b g p 2 L 9 Q 1 9 O H A h M f 1 I o V K j x 4 b W X 1 D U S b K / e O p w I j P I a E W Q M o W K s h T e W w I E e k h 8 w Q 1 O U Z D X X c p 4 h + h s v I q i j h K q e 3 W O V q 9 5 X l 6 u D 4 o U o v S A T x y q L D F R U f i c O 7 3 C 9 n K u D A a u 0 I 8 D T Y J x m R 4 x E O n T p 4 S 8 b V H H 9 3 E q l W e I H h 8 B t t q H O D J Y T f 7 q a + 3 T + i L h W U 1 M e O K i Y k J m k l M M a P I S V K C o s Y 0 0 z O y + 5 F 4 j d o 8 S E w Q g h 6 Q U Z 8 o Q f s k E y a k N f p x p J J 3 C i k O l S 8 e 0 W S c o J D R s H m + j 0 Y n i d r 6 v D Q x z l y o o J I i 1 l w R g V f c i 3 P F u N d L e a 5 8 u t 5 v o 8 V F 3 p Q C s t l G O h I K 3 i V t d r g C 9 + A A l Z Z X y O 9 m g a T P 7 j G L K I H Q U 2 + G h o Z Y g t t Z c r W L j P q O z k 5 h 3 x U U F F B N T Q 2 P n Y O s t h w 6 c D N E 3 T e P 0 4 K V m 2 h i O k S D 7 V e p f s W H K D c / O k g O p 0 c y L 2 w q C I c x X g l m v Q 7 w 6 x i i d J w n y M r v Y N t p O 9 9 P I r T x + E J 1 L s k L C y c Y n G F K E W g 8 Z J y g Y G + v r Q 5 Q q e z V U w M u S / j t 0 4 l z q F U + v Y m G C D t 6 R 2 Q r m x r Z 9 q j M 1 U t / i m f r G A W 8 T X r O g K 6 O N q p r m C + / m w V C E m v Y e N Z z j 4 P 7 3 u i 3 U 1 1 h k I q c Q R o f H x c l 3 b h G O H M g q W 6 2 D l J r c x M V 1 6 2 m y r o F N D I l T R Y c H 2 i / T p O j g z R / 9 T a y O S Q p A m L H H M Y r Y l v J J m Q y a J 0 S 8 K D B H s y C k I / C 0 R Y H b W d 1 U f k d L 8 8 p M G Z 4 H c c 8 H t F q A d X h x M w G 2 R R N g 8 Y d V h k n K A B B 3 3 U 1 s U E 3 t A 1 L t / Z k e m p S J J g q 0 J v E 0 K 8 T 5 a 0 Z g f J t e M Q Q m 4 G o H x i 3 i D g Y j G G 9 P n L p E l Q 8 Z M o L q Q C B S 7 i J Z + 9 S f w Z P T X i p + c I + q l m 6 k Y o r 6 n k C z n 6 u r i h I y 3 V 6 W a S C Q I D V d 5 u U Y A 2 v 2 Z 0 B G + 1 c 7 B O x H b i r k T + X q b 4 W C m D 7 r G I m h D i d g p 7 u T q q p r Z f f x Q K S C V e B O B 1 S u U B k 8 Z D 5 p 8 9 A p o Q e o K s q c Y C 5 A g a 6 G t 2 d H f L W L N I l J k B M H T 4 N S i H g / U H D l M 3 z / E J l B R f V A 2 w o / G U a y Y g J n B 2 Z 2 c m A i Q o J K x E T P / z p Q f 4 3 m p g w g Z X x y 8 n L p 1 X b X h Q Z 4 b f P 7 W H t w C P 2 A z 2 j V h F T T A f q o c I E / 5 A s 8 Z D N c K T Z K d S y Z k 0 F s w J 8 F y l X q Q D e z R W V E j H 1 9 / d T d 3 c X e T z D V F h U k v C 5 Q d 0 D M Q G J i A n I i o Q C t r J I 1 W a l w 5 2 Z q I m J E Q R Z H V H 3 Z k C 3 G T z w V P P x j A K T x m i w N F t O i W R A l g S a V y a y K X A H B 5 k 7 R 4 K T Z P a 7 y R T y U d h e R B F H m f Q B x u p q l I x E d E v J A z z O P S 2 X m P z M V L N o L T 8 D h 8 j K Q O V t q o A X E W p / d 1 e X 6 C i k v e 5 p V m J Q a 4 f M 9 x t s s 6 z T + Q 0 U s u I c i V z c a i B r v N l t p Z 2 L f O Q Z G a F b t + 7 Q w E A f O Z y 5 T F B F f C 4 T P f z w h o Q a x n W + F v S m T I S s E R Q i x 2 h F l W l o 2 x k D I L J A M J C w F O B e A A 0 z T X N 0 S q Q D N B 9 V l 4 V r g Z j N y V Y r R b y d F H J J t p j J N 8 z E V C K 2 A a j o U N U h w Z C 9 H g + T 3 l H q v H 2 a q h d t o G c 3 F M x J J Y P L f B m r i 7 D j b g w V i J i Y H q D N Q E O A P a 6 n d R h 1 T M A J 0 T Z s o R 0 s A Y O h I O 1 5 5 1 1 6 7 r l n Z j I 1 o A H A g T P i G a U l i x f J 3 4 o G C B j p d s m K M b O i 8 g H x 1 L 5 0 E d b R G S G x g g E U O a b + c D O J b P 7 6 x L h X 3 o p F I m J y j / n p 2 G 0 / E 3 u A 5 s + v F R U B E o K C u y M j A J n T I K Y J n 1 n 0 y A M X R z q Z H u D 5 W / r w k z T W 3 0 T 7 r / n m V O K g N G W B I 2 B h k T d K 9 V M D x F J b G B R E i 5 Y L W h g h J n j q 4 K D B P Y H P n T 9 3 g R 5 7 b I c g I s T A F H U a 2 2 D M 8 Y A 0 J L X 9 v 7 5 G n w l k j a D 6 x 7 N z a r 3 O Q Y C y v 6 c r 1 q a 6 V 7 B k U T q h i 2 m q g J M E K v b j q 2 y 0 e z k y W U I i 4 6 E 6 d 5 w e X u g S X j q l n w W Q x 7 Y h v H c o n d D m Z k J K b F 0 w L T K r n 1 z m p 3 n L N t B Y 6 0 k a c / f S m D c + s e s h K g 8 z g F 6 F 8 R m C 4 h G G y 9 4 o w H O R S w r J P L 8 k K B Z j A B D W c L u H R N h A D 5 B Y i Y C Q A U I b I k T B 1 K z 3 p L O m 8 s F + W l D i E 3 l R m f R 8 j Y 1 6 q K C w S H 4 X i 1 E + X p j g e D a R r U w J o K + n i 6 p q 6 u R 3 + k B m t t q m g M T G N e k 5 N d D W G q q z X i 6 k U Q y 6 h 2 l k e J j V I a I 1 K x b P T P 5 E Q A k 8 P K e w R Z Y x c S P T o a u z X X j Z M G 7 p j h 1 a s o F J 6 K m i c E R 4 m f g X L 1 4 s 7 5 n F 5 O Q k 3 b l z h 9 a v X y / v 0 Q f G W J G W y / n 6 6 1 j i I 5 U K g K 2 d u Z m u A c o 3 q p i Y J r x j r C t P 0 e R I k D w t I d E i y h j 0 6 R x c N x E K N P b V v U Q 2 b a e K q h p 5 K z 5 g 7 C s 9 + Q C o M P G u C C t M g J g m J r y C S S m t h I 1 A K a k o L y 2 h h o Z 6 6 u / u p J d + 3 k h 7 r k p u a f T E Q L s y u J v h i F J q t e A G x / U h / I B y C l 9 I m n 5 1 9 f P E 2 K H H h H t o g K / D 8 C S Z A a 7 8 V r 9 N d A f W I y b c 2 6 F D R 2 n R I n 0 b C U g 2 t w A w r F 0 s p T f U + e j O k E 1 k X N w Z Z P W R V U K 0 Z 7 N 8 8 k v / + U / l z 2 Y c i 8 p C 5 H A 6 q P j k P s r v v k X m r m 4 6 + C + V 1 P C Y n c w 6 3 l D c 9 B A P K O p k U N 6 N A Q 7 z 4 M J + Q O o N G j u i K A 3 O B 7 3 J i + + j 3 i i d T r D p A L + P N t F I j U I Z y d T E B G 8 7 a H C g j 6 / X L H o o j H q G R T A T D e j R y w I Y Z M 5 p Z v Y + 4 n a T d 8 w j 2 v r i O 3 j A I I p h 9 y D l 8 n e S S X p w e 0 V K i L E L h 5 I u h I A A p o N t G X h K I d 0 h 0 U B o 6 v F F Z S u S Q c 9 2 O s Q q L E g O h f s Y C b S 9 X p 5 E r m q + N i v l W a e p t t w l P H Q 1 B S H q 9 F i p h z + H 5 q j 4 v J d t N E x I u K 3 B b N X e U / w e s i Z y c 6 W 0 q P 6 + H p H 8 n C O / T w Z U K k O 9 w 2 U 7 W m 5 S z s 1 L F H b m U D g v X x x H s L q / f 4 C l 0 y L B E L S Z J R j r O 3 e a a O H C B f K e + I D t N t D b S Z O m E h F D m w p I P R G h a m Z N 5 Q N g 7 O Y f f Y d M g V n d d N p n p z 0 H d t D y r w x T W X k F T 6 o p H k g T 5 e c X U F B + m M k w z g T m c k k D p Q a C v g 4 e R O j J p c y B s y k x 9 I D J K C Z x n P 5 7 6 S B R g q w e U u 2 T o U Z / X y 9 V V l U L 9 e x C l 0 3 Y D Z g w a i y r C I h s d F T C I u F 1 d L i P e u 6 c o 4 Z V 2 1 n l L h C T u 7 Y w T J 1 M T L B n A E z i H V h j y e B j A X M E s W u B H E 5 Q j v J 8 o Q 0 p I R p X 4 y E y e 2 c b i k 4 v W U P + h k X U 2 H i O l i 5 d T E V F R a K B J o o w 1 R i f m K S j R 4 7 R t m 1 b 4 t p Y + A U E d m v Y B k Q 6 k t j H O 3 H / 6 J N + r c + a P Z V P g Z q Y A K e D 3 / N F 1 N Y 1 C E 5 c V F w s b C K 4 m 4 3 q 8 w o X 0 w I Z F O D 8 Z W X l I g p / r w E J k g 1 i A p K V i 2 s R i a h 0 v x S h F G g e a b K S d 6 S P O g Z j H Q J o V Q A 1 B x X a y N Y u K q 2 i J Y 8 8 Q 5 7 + F r p z + T j d G T C L j q 4 K M Q H w t i G o r K i A y Q B i g m T B M x 3 1 e E T G y C R L f R A T p D 0 0 A r S b h i Q U Y G 1 G T U y A 8 + 5 V k c O I O B q I C d B r i O n K y 6 W H H 1 5 H n Z 1 d 8 p 5 o g G i w G m O h I y x a r i G Y j v 4 b A M Y B R Y a 7 F v u y T 1 C i 2 k 0 F N H D c + g 1 j Y j w e M J j x g M a X A N S o e w 0 8 Y P x l A 1 g K Z 3 j I + P p Y Y 5 7 Y t s 9 G g d j M 0 F i Y w t N j F M 6 p o Y g 1 j y y j 1 + W j R A t Z + q i B j G 1 4 / + D 8 q F 3 8 E B W W N 9 C o W + r o W 5 g T o g W q N Z 7 Q / u B u n O w H P Y D J I v i L 4 K t w d e f l C c k E t b / P a x L u f T g 3 J O g T 6 s 3 r N 2 n N 2 j X y u / h d j Y u L S 6 i l t Y 1 G R i W v J V Q 4 E B E W E 0 D Z C G x U 2 E 3 n u x 1 C M u f Y Z / M O l V / O u s o H m Z h / f K + Q V G H + 9 f H t z y K X R v 5 E 6 h g f G 5 W S Y 5 U 7 S Y A x z w g V a N Z k U g C 7 B N y v v K K K B v p 7 Z 2 w U 2 G l l 5 Z X C O A b w 4 K B i o k O P I i X K y i q E r Q c J C 6 n o H h q k G n 7 o s H s q K q v F Z 7 K B g X 6 c P / 7 K D 2 r A i w f H w 1 w A V e 9 k i 4 U W l E X o 1 o C N L N 4 m C u U v F u 5 0 L B n 6 c J 1 + v A Y S C c n J / u k p 6 m u 7 R g 3 L N 4 r 9 D S z B Y H c p w H n Q Y A X r j a U K N 9 u Z j Y 3 n h Y q W m w N t w C S Y 2 M h E m C q L H L S J t e I G 4 Y q X 0 P v o k 6 J E x K i n G a r y j 9 8 4 R N X r P i Y I V w 0 Q L t a D 1 g O I L 6 s 2 V A E P / K Z 5 m V e 7 4 D F M 1 H 5 K D R A A B k V k D q u A j H V k N c Q j t r k i 0 0 m s W q T S k L O / t 5 s q q 2 v l d 6 k B n i t U B Z z v Q q s 4 0 W m B 9 V k b f a z r J 2 R i G x H M b O y x j 0 D H l b 8 h A c m t H R 6 L s C O b L h 2 i p Q 8 9 L j 4 L m 6 k 4 N y R U J D g E I C E w P + J N T j 2 A a K 5 c u S r G d 9 m y p V H j H A h F 6 E K H m T Y v k K c y f 9 b E 6 l 9 z a w s t X L R E l P w g g 9 w I o G C 8 e u A 6 5 Z Q t I 2 e u l A k P l W 4 L z 2 U T F p n W Q N i P r H b C 0 4 c 0 t e y r f B k E i C m V C l 1 I E P R k g M c Q b u H O j j Y x u H g 4 S l / t w Q y u Y 6 X t + 5 A I e l W x y Q D P o V G A m B D f M e I K 1 g I J p C h P E S u N 8 M S M m G y 0 Y / C Q R E w A j 1 / + k b e l b R V c s s S B R z M w x U w L s 5 O B c v T 1 N Q G 2 t / y 0 q i o g 3 N o g p j P t d j G B j e D a 1 e t U U V F O q 1 a u i G F a O E d 1 n s o M 4 O c Q M V u E Y w p I x O Q g V R T A U 7 j v l o 2 G B g f J k S O Z J f B K b p 2 P L I v o C 0 V J B 7 r g Q h W 8 1 i e 1 v g a y R l B G P T m p I O A P 8 A Q x + A R k Q N y D s C C l s I Q j O B U C m r k u a c C c r D U Y N Z K T I g W C g n s b a T v 4 M 4 o C 2 a g 2 C s R 3 4 J x J 1 a 5 D v w e o b o D V e 1 u 8 l k 5 F 2 6 S C u D T n b X V L E 1 f Y O K 5 S C r P E B q Q J i T k h r d + L d X O n 7 r T Q 8 o H z M x M x H v p G / H T w 8 A n W S h x U X c 3 q t M 4 Y I 7 H V Y o + W 3 P C 4 K k u w x u v k C K k C q Y k u s r C V r v T a W H M J k p O v H f e A F U x W a t o 8 Q 8 L C B m x j F R Z d e L X I G k G l 2 H v D E J B e N D y c + s L V e p n o Y V l E o B Q D T T 8 y g V S l A R I + k c 6 C 1 T G M I F l q j B 7 A T P y s + i K m k w x o W g r 3 L 3 C l R y K O U J 6 U T D t I 0 W M Y w Z i q J j c q W a H + K M g v q + P r j S 6 1 U Z B / d A 9 V d l 6 h + r F m K j / y O p 1 o m 3 V a + O T 5 i 9 6 O B + 8 6 6 I 0 D l 2 n j I + t p y d I l 0 g E d Q M W c C k Z f n / q Z x 8 v R g 1 0 H F z o 6 x c I D C Q S C f r L n S O o h 1 t h C a E A N j B E q p e M h a w S V b u + I e M h U R j k 4 W K Y x l x I S S C q 9 d l 9 6 m J Y D w a k C s T l 0 h 0 p 2 z 8 j 7 y 5 M 7 q Y 5 M S f c C D x / g e P w j F F G F B L y w o W R A m i E r A m v o w h G F 4 k N U + f q n J o R D Q o 3 x r g 4 y B a K J u + T W W V F 9 j C w L V N P u v + 2 g K 9 1 W G v M M k z O / 2 E B w 1 0 S L S m e J R p v P q f 7 + T b b z Q P j 4 P T 3 4 J r 2 U V z R b B Q 4 h j E A 1 M j 6 6 R q 1 J P Z T C K f H 8 h s z 3 R k M U 3 B j f T Q 3 Q y 1 O x V e I B U 1 g 5 y 9 i o c d s k E U K s 4 l i y 6 J S A V x L 2 A A K b i N s J V Q 7 j w Y Q M J w s k B l S V q O M M j B e k p 3 f c a y j P E d 9 C 4 x Y F s I H Q Y S g e 8 D P o b 6 c s C g 4 1 b u / V A H n 6 2 2 j z h u W i V k u B r a d N Z D G o c T x Q Q 4 f 6 3 H y d E h G H Q n A A m M m R V 0 Q L V u + g x 5 Y m b s + N b I U J 7 w g V y S q e E t S G e t b W a S b 3 T z z k K r d R 3 Y s 5 d G E g s Q 3 e 0 3 y Z S m s X M x O a J U L U Y 6 E 5 D F T D Z M g a Q a W 6 s r c W q M k B 3 W h v A f q w f p 5 v a k B K k 1 m O k W W K o D C p M 9 m 7 X A 2 F O E A w c 4 V R V z q q Z F s 1 a g 3 i T E Z / G l f 6 y s F 2 y i u s p K 3 L c s U 6 T A p w H 4 U H f y 6 / w 2 d N 9 A f B J + n J Z U w M / E W 0 9 4 I 2 j q w K E D J s G H g E E w F m t c c 9 S C V l 5 e L 8 Y B 7 Q F o K T E T r y x 9 E r 7 0 d + m + 8 / w X 2 M D f f z d Z e K V K y 5 I D n J z Q E w P t M F n B p 6 F y f P q / s S k A o S Z g O 8 6 l c j 2 / E A Q h q Z g / 2 o h t 4 i 1 3 p A q b w W W H g g E c 5 3 T N E 3 9 0 5 R 3 v Q R c v n P U m C k i Z 5 a a 4 8 i J g D 3 M b b 7 o + R b s J w a c 5 b Q 9 w L L 6 R u 7 7 c J x g S p v d C D G w n K P 8 S u a 4 Y C Y M C x i A e 4 4 w F x B 4 S C A N n P 4 D f P 4 G F 3 8 9 / 1 i X x Q 0 6 z B r U V B S O W d i A r J C U A Y Z W U J k 4 h w K F I M z G p n 8 B Q n g j P i D 8 w B u e m w j F g Z V D T E q b M / s 4 8 / A p l H 2 4 T v Y B l E N 9 P W K m B N K C k Y 9 I z N E V 1 J a L v / S 3 F B a F t u K T A / I w 9 O i X U n v 0 c G h p g C 9 f C F A 7 s k w u a d s Z K V x + k 8 f M b O E i T O 9 e M K P z 1 t B R a t X U 7 l l j E b H o u u p t B 5 i S M Z 4 B Y 8 K l N x O a B 7 I z v m 9 V / v p f 4 R X 0 N F 1 J n p 9 u 4 m G p c O x J 8 8 w s q L y Q U L N Z f V C I w B / y c S Q Y B I r 0 f N M q X y Y 9 O m o Z F E A W 5 b P B Y K E C o N z p 3 v + Z E 0 z 7 e E e s o e 6 6 W e t 2 6 U d 8 n V g Q u t 1 / r V 3 N J P j 7 l X x T K Y i V v r 9 6 e 3 0 T 0 9 d E M f C p h z y 2 h 6 l S b Z l 0 N o N z W 6 w 2 u K d Q Q u N j 4 1 Q 5 8 1 T t H z V G n p 8 f V n C T A Z X 4 K x 4 H b d J m R d 6 Q M O V q q o q G h j 2 0 p 8 f 1 8 + n f O q 6 i X I / O V v 2 n w 1 E 3 c X 1 a 9 f o u 9 / 5 a 7 p 8 O d p o B C Y m J q i z I z P V s M k W X U u E R G p R K k A D / k w D R J o x q A g H + W y Y c O j P l y 5 A T G h S g n G U J K m f r z s k J G K h / z D l B G + T J T J O H 5 + / h / 7 X a 2 z r h C V n B J J C Y x E R y a f K l e a Y g v Q N x 1 n 6 b + e l A j 5 z Z E r 0 Y j z R b K f L 7 Q E 6 e H W C 3 j t + i W 6 d e Y d C P a f p m a e f o C c 3 V C Q k p k L / I X E 9 + M O 2 H n A v t b V 1 Q l X b 3 x H f C 3 x k T a z k z T R E P d T S a o m i 4 R 0 6 e u S w 4 I K v / / Q 1 + t n r r 1 F T 0 1 1 q a 2 u l N 3 7 2 O l 2 5 c p l G + G H s 3 7 e X 3 n n r T f r p a z 8 R g d M F C x a K 7 y u A o a n X y V R B u m s Q Z U I K q K W J z 6 c f L 0 k V O K f R n L G 5 Q G T l Z + D e 4 U J H a Q Q 8 Y Z L k Q 5 1 S g B z h 6 E z r B e V h u u G u p E J X r l i R P e a X m b c 5 W q X A r w I b h e n 1 6 U X 0 9 I J + C k X M d K q 9 i t r O v E H T L G U R 3 y k q K q T F y 9 b S 9 n W V V F m U 2 F Y J + k Y p 1 9 Q r v 5 N g j X g p Y K 6 U 3 0 l A g a T D 7 h B j 0 z 8 e p t u D E v E X s c l 4 6 9 g J u t x 8 l T p a m + i R x e X 0 u + V v 0 R 1 K X J W b D q K e / u j o K G 1 + d A s 1 N p 6 h F S t X 0 t Y P b a P d u 5 + g O 7 d v 0 7 b t O 3 j i + W b U j x 0 7 H 6 M v / P o X 6 c z p U / K 3 o 6 G k n Y B r Y 6 L h T 2 y L Y 2 x r I K W F / 8 O + Y J h f s S / O c b y K 7 / M + c U 5 x T P 9 z e I 8 O S N H 7 p P 3 K d 7 A v k 0 t z K s g m M Q E Y g 4 l x Y 4 6 F R M B 1 J s r Y V + N A 4 z W p k b 7 8 P g o g b k 0 r 5 T d 8 C + h T y z v F 9 v V b O f S Z 4 b f p 6 / N D 9 M X C Q V q 3 u I R 2 r 3 b S o w s C F A q y d O T 5 h O 6 x 6 G Q F V R S E I d L E e D + 2 y R I b f 0 L N n B b 4 f K C v i 6 a a b t K O + r C 4 1 h e P R W j X x Q h 9 x b 6 V v u X c L c b u 1 b 2 n + J j 0 3 N N n S / r I m t s c n T 8 T S S k 1 c I u 4 Q U z 0 z L j E Z 2 N V I E F s a c + K A V a 4 f c b i U P y w 5 x L c T Q V 9 v T 1 U V Z 2 8 H D 4 R o O I h x 1 F b f 6 Z V q e b / / i D 9 + K v b a U F t K a u E E z x m y L x w i G y V 4 u J S G h / H E q w m W t B x i y y 8 / c 8 T K 2 n R M j 8 9 M a + f r r V H a F V H 9 B K t 0 0 t W 0 3 h V f U y y c i K 4 A u d Y 3 Z t 1 W r j N 2 2 J s w I J D b + C m p D c 8 / v v P P U H j P d G E 9 4 f T e 8 l P I W r 6 S o T e j H x B 3 p t 5 Z I 2 g M F W N N o h U k C m C C v G E U Z a b h L 2 G G i x t o B m S K u N x K H 6 o 2 Z Z S 6 S z h A 4 L v Z 4 I s L S v X r Y Q F H O F u + r 9 f v k w / P z t B 3 / r c R v r w 5 t i e 6 o D e v Y r Y I b / 2 e 8 0 0 z I J 0 y 8 2 f S g d k R B w 5 1 L 9 h W 9 w C U S X 5 F o m t W o S D U 2 S 2 S l U G P V 2 d o u 4 N S s b g h T O 0 x B O t F h 4 / s 4 E G h 6 K d D 3 / s e 4 9 c L j 9 9 / Y u / K u / J D r J G U G h H l a q t l A 2 C A k k r C Z j q Y P O D S l B w v y s e v 1 Q B d d 1 I V T R G C S X 3 i Z a a 0 f M W t r h D t K b p C E 1 u 3 E k R H t s C V Q A X m F 6 2 j q Z r G n i M Y g n G 0 X q L H C 2 3 p D d 8 f G z X b G o T Y P F 6 y N b d J s 7 R 0 d 5 G 7 3 a 4 6 I o 7 l 5 y m I P 1 z f r R k P V 6 w n Q b / P Z r p v F u 7 h z 7 / k V 0 0 Q I k 7 R 6 W L K I L 6 0 Q 9 f E q + / C P j 8 5 z 8 3 o / Z 1 t j W J S l B w 8 M G B f q q u q R O N Y Q o K C 4 V 3 E y l F 6 K Y 0 x r o + U n + Q D Q G 9 P T / P R X 2 e c c p 3 m E X R I / R + c F 8 0 S I H 3 D H 0 y s L I D f g M S A Y m q 6 Q L X D I 8 c r n c u M K q W D g 3 2 i 0 J L I 5 g K R u h r b 0 o 2 2 b / k H y C 7 i e 1 U H q f x r U + J n i J A q K S C J h 7 a K m y k G A n F z K 3 g I K t t K k w v X U P + e q l D k S B M 6 J u M c 0 M R + v i R 2 b y 9 L T u f o F f K j s r v J H h 2 f p g O N r v I 9 H M P R T b x b 9 U k Z y K Z Q t Y k 1 F x y + T B k 6 c u n a A k F 4 L y I / k N q 6 p 1 f L a H 0 W j 3 H I O A n 1 + e 3 k W n C S 1 / 6 w k k K W O z 0 f 2 1 3 s v E e f 6 J m c j 1 Z B I 0 h H S A R Q R w g E g D b y K y G l M Q 9 w 2 u L 3 E I w B H Q / S r b K h B p Q D S s T 2 G r q Y s q v v T V J U w E Q + g R 9 1 X q c K p 1 s V 7 l M 5 F u 8 i n z z o r P E 9 Q p E T c y A 8 g + / J b + T E K i o o a k 1 m 1 g N D F M + b C Q V u i c j t H X P L F H t f P J 5 + n r e R a p 3 B u i 9 q m f l v e 8 P s q K f Y N L O j T A k L p Q u t G o X r s U W h 5 i 0 M L I A m O t z E j E d r K i n Q 0 c P 0 f n T x + h P X u + g S X / 8 6 0 9 l p b 5 k G B 0 Z E V J P 6 V S L V 0 U N R A s 1 S F C 8 F 9 t 8 D K 9 o b 2 a U m I C y i l j p Z B 4 b I c u w 1 B p A A T y 0 I C Y 3 S 7 T G E 4 f p U 0 e C 9 N j e A H 3 9 Q o i s A z 3 y p y Q g 9 Q k S V o u I T q p P o K p B 3 o p F b a 6 J t l R E P 8 1 9 r O a 9 3 8 Q E x B D U q M 9 D p 7 t P 0 k t X v k / D U 3 O z L Q R 3 l D Y N A Z 9 V G t R n w p u d q A g x 2 f m h k i Q E c 0 z T p J d + s q 6 S f s P x J c H 9 U V J / 9 e J Z + p s j 8 T s T I e 6 T K Z R X V t G I e 2 g m d x C v I C a x z a / q P 2 V f n s E S c A U g E D U K D r 1 J r r N H K O / i S S o 4 8 H M m 2 O i p c + O K l B 2 h 4 J X W 2 K W L Q N z K N W k x t u s F 8 t c t p D A z n s n V G y l Y L v X O i P B 3 I j p e w T y Z 7 y 1 a u p I e r s u n e S V z c 9 R k G l G j E g g H 6 J X r / 0 Y 1 r l r 6 9 o l v 0 u + 8 + y X 5 i D H A 3 l C g V 4 k J 1 Q S 2 h f Y V n 5 Q c G C b d x M x U k e g M y R I k 0 N Y s E U x y E P h P t 6 4 W r 2 o 0 n j 4 p b 8 U C 9 h f u F 8 0 k o f 7 B D s I 2 7 h 9 2 F v 6 g w m E f Y k Q o Q R g d k x p P 4 r u i c S b v R 0 M Y p Z U W 1 F O j Q A f f V I A G n Q r M f Z 3 M S N R u 6 A j Z r k j p Q F Y e U K e V B 1 W H U M J l 0 V I O b Z D j t l l j w p l e t p b t r q c p W B n d C 6 P H 1 i 5 v z e L O h J X + 5 o t b 6 M v P P U L 1 h X H O + T 4 g K l O i d a S F 1 l a s I 4 f V Q T e G r p P D 4 q B n F z / P g y a J 5 G 9 9 8 7 / Q + v U P 0 X f + 5 q 9 o Y G C A S k p K 6 N C h g 6 I G / 9 D B A 2 L f r Z s 3 h X 5 9 / t x Z O n u 2 k b q 6 u m j p k i V 0 6 v Q p k e 7 z 3 e 9 + j / b v 3 8 / f O 8 T G f z W 9 9 d b b N O R 2 U 3 N z M x 0 4 8 B 7 1 9 X b T s q V L 6 U z j G W p p b a F j x 4 9 T J 5 8 D E w 6 f e f X V 1 1 h t C N P J k 6 d 4 w o 1 S Z 2 c n N d R H q w d g j P E 4 o R 7 U m R L o 7 J q w o I 0 n h O P f / 4 F y W e 8 / M r l B 3 i n h y X X V 9 N h a f b s j h + 0 G 2 D P I T k C b L n j b l E w F u M H x h 2 v G P h y D f e J 0 O A V X h z M D h Z X Y D 4 M e 9 h C a t U B 9 0 n r a 4 g F O E 0 h S Z E k Y A o + x M v k t 8 A 7 2 R q e d B X P z K V w l e c w e q r X S F U 8 h 9 b K N p u A / r 7 H Q y q d 2 y O / 4 d H A A 8 f N H Z 6 g x Z h R Y J x m J v 3 A C + d i u A p N B / 3 Y k u f b 0 d A p 7 D I + w l / f l 1 K 6 n / j 1 f o u L y r T Q 5 d p f a r n + X + r b 8 F X 1 u S 3 l U N 6 X 7 A V E E 5 b T m 0 O m e U 7 S u c j 2 9 u O w T 5 P W P 0 U N V D z P H N 1 F r S w t 1 s x 4 + w A M g P E 3 M L W E X 7 N n z t p g g D Q 3 z q K W l W b h m P T x Q F y + c F / v B c T d t 3 E j X r 9 8 Q 6 h S k 2 L p 1 6 8 Q 5 O j o 6 q L e 3 l / r 6 + v h 8 U 0 J V q 6 2 t o R o 2 h o d Y p S k v L x f f 8 3 g 8 1 N 7 e I b g 5 i B W f x Q Q E F w d X 1 z Z / T 9 V 9 r S Y o r E W b z H k Q q W 6 g j a + / R v / f o w 0 U l O M d m K g / / N p u s a 0 H j B f G I 5 P I b 3 + T 7 O 7 L Z B u + R o G S V b p S Q g 0 Q p N G x Q Q / A t 5 r 5 n i 7 4 a N S S Q + v G 7 8 p H J I w / 9 C E y y 8 S c Z z f R i + s L a O c j y + m v y 1 r p C 7 / 5 P K 3 f M t s H D 8 Q C 4 s T 9 I 3 0 K f 7 i G 6 a l p l s B B f s 6 V I o x R V V 3 L 8 6 G b T A X z 6 L u n b f R u k 4 l O 9 r n o Q J u d z p T / B i 2 6 / E n y u C / S X y y 7 Q N 9 + N o + O t a T v N c 0 0 Y r x 8 x z u O 0 u C k Z H i u K F t F y 8 t W i O 2 5 I G 6 2 B K s P p m B A T A C p r F p J C I H j I L l k 2 f / e e y K n E A T 2 y 5 / 4 h C A u N V K t 6 l V 7 + Z R 1 X 5 P B c u U M 5 X z 3 6 / S 7 v / Q m P V T v o M 8 + l P g 7 R s 9 r F O a A l 5 x t 0 Z 2 H J p d 8 W t 6 K D 3 g I T X 4 7 P 4 I I O Q r j E 9 b / e 2 C S e l Q d 5 u y s k / + P R T f E E 5 p e + R A F g t K q H s k 0 g d s 3 r t K y l b P E p U Z L 0 x 1 a u H i p 2 B b 9 6 5 n g 7 / a O 0 z 9 d j H X g 4 G f + 8 n k X t Q 6 Z a W V V i A 4 1 O Z k p y w f v I 2 T N b a 4 g p n J X I S Y V I n a J 0 8 B e g A q U L h Q u j F + G Y Z w s w K w m q F T i L 6 k g k 2 5 z w N l 1 g M x T W C N 3 F t P z P 0 x h W + L f O P y N C Q p N S 8 / E w p J l 5 1 + g E 6 t 4 G 4 W v v D E h S s v V + L u P 5 c 3 Y o K j n g u q Z q A p 4 k M e y t L Q 8 q U R E T E / x S P 6 3 Y 9 N 0 d 0 j z w z L w + 1 h h E T 3 + h i f T n y f Z g H G 9 a I 5 Q v H c K T K y y a a G 4 U k F M I K p M I t V s D a c j c + 5 t N Z A / l 2 0 k I 6 Z w I D J D T E D I z 6 q 7 n J m t B V p z q V G S a 5 4 h J j C s K b Z 7 g K L i E m Z C A 3 K C a 1 C 4 5 5 W F x d E X L x k x o W s v v J T K 5 w r C I + J V i 0 K 7 t I b w w / W + + 5 a Y A N 2 7 N b n 7 y d Q W n Z Y / V 8 B r J 3 K 8 W C q Z / H A d a y i M o V Y b B F G l O f m U 8 0 V P C W M I p 9 F k P x F y 5 M a J m c J 0 3 e P 8 9 G Y N 8 u l 5 y W M w b K b E Y K Q 5 d i e Y 2 p 8 / M 2 u f Y B x / + 1 F J r U Z V M S a / s g 4 X t r G K C o L h U A G r a m p F i A D q X K K Y H m q y E D y G N q B O h / r 1 n d W U a 5 t 9 c v A i L i u 3 s s 2 U L + z z 6 R H 9 Z v 7 3 C 6 J V P h 5 x y w / + h i L r t 5 H l q 7 9 E 4 Z 0 v U O h P / l k 6 l g b M P E n t Y b 9 w J i g B z o m I j f J M A Q p b W A / X C e y p c + 1 S R Y g 5 K I K d R q F W + V B + X l G V + f 7 k S E t K t P L i X A F p A Q a S z J Z R c O D 3 o 8 s / H v v L P K H 6 q a F e L g j s D 0 e H h w a p m C U O t I l k U s f r H a X 8 / M T Z J u p M C z 3 A Q Y X z Y J X 2 M 1 0 F o r 8 E O h + h l d e t / v v L s 6 d G F E G Z u l u l E U S U / T 8 8 T S b 0 V n v p F F x Y 4 v i f / s k f 0 2 c + + z k 6 f / 6 s 4 G I 3 b 9 4 Q k x 4 1 V H C h o w A R 2 3 j I c B R c v 3 a V b l y / T l / + 0 q / R q T O N V F x U R F 3 d 3 V R Z U U H v H D o q a q 0 c P D b D w 8 P i + z k 5 T p o / f z 7 9 6 7 + + L H L t r l y 5 Q j U 1 N a y L D 9 H z z z 0 n r s E I j H q y F K g J C l 6 n d J p 0 x I P k F c 3 8 K v W K u m y U o I C 7 P / d R 3 4 U g L f k d j / C s q Y H z t T X f p V y X S 0 g P x M v g 7 o b 9 B y e Q E U 8 l w h p o e R 0 v h a u V z 7 9 g U f z G l W q A E Z 0 b q B K 9 1 s d G h + i u N 7 3 S l W w j y m 1 u 8 v v Y k u y m y K J V F P 7 0 l y l c u 4 B o 3 l I 8 L X G 8 v b 2 N + p i D n 2 0 8 Q 5 s 3 b 6 G n n 3 5 W u I u P H D k k B n r R o s W 0 9 9 0 9 9 L E X P 8 5 E g t h S k y h a R N P D 4 8 e k B E a 4 z e G a 3 r B 5 G 3 V 3 d Y l O P i K I y Z 8 D Y d 2 6 d Y s f X h 4 1 N U k u e L j p Q V A b N 2 4 0 P G l E 1 n o K E 0 z t N n e z P Z D H k y n T A K E a j R m l g l Q l F F C 6 3 E r z d t l F b A r 9 z 9 W S E 5 K j i J k b i A F M C c 9 X I S K j D i N c C 2 J n S j G q G r h e / K 7 R c y G p u N l t J Z c 9 T H c 9 m Z f w m U a M l 8 / 8 o 3 9 g C 7 S C W e o E R Q p K K P L Y C / K R 5 E A k f M 8 7 b 9 E n P / U Z e c 8 s r E E f W U 2 S v o 5 m H r 4 I 1 l k l H q j k E w F u c H z K 6 K R J R + V D R o K y 4 F g m k S 2 V D x I l F W L S A h 4 2 J d i L F S B R E Q t p l M 4 5 A U h k Z H T A A 4 i Q A d S 7 v p 4 e s T J i K s 1 A R 9 v D d O 4 H P i r g R z K 6 i 8 c P W R n 3 M f T d 5 s J 6 5 Q t P c 1 D V 8 A X D / P D l N w z M 9 3 w D x K Q A U g f X Z O Q b y i R T f g 7 f U f 1 0 D L x M U M p 3 l G V F A X E O 1 Y S d O a 9 8 I + p t B X r H 8 Q r O L 7 g y n w p 3 E e 9 c e v v E N v 9 h S 3 s 8 3 V A D J j t O D H U O x F V c m j 4 z w V I 6 W G Q b 1 4 d w g V T S o r 8 a f S K M t o X o 3 N / N a g 8 Y B N G o 8 j 6 G P h u H M 4 A H I 5 N w W M 0 z r l g H c 5 l U i A m Q S E k i q 2 S A l 1 D 6 H P 5 V v i N t i z 9 5 Q i r b U E P g m Y K K A o M c w U + k w + C Y 0 k M P B I F 9 + C y O o w E / J g n 2 I U E W n 8 E 2 J j u O Y Q l K Z I m I 4 / w 5 D C e 2 s Y I I S i y k z y r n k n v 4 8 T 4 U 7 o l z 8 T n Q i R b 7 M N l n f o t f c R y / g d 8 S e X 1 p A M F m p A N B z c 0 E M a G v u E J M g C L t U i U m 4 N D f a 7 o 8 4 b E l a V T 5 f k N X Q i E Y i o e l j U V k C n O p 5 l U g h p O v T X l g W k j D z c c F A R q D W u X z j A y L 2 E o m A C K B H Y K x V K 5 X 2 c Y r E O 8 + U s H M O X H 3 / P / M + X F q 6 W d i f l P 5 D u q T E D d S l n 7 B N S P n D w m 5 c C z B l h o e H C R n b q 6 4 F x 9 / t r K m d m Y F S C y x M 8 w 2 L l a x n 2 C V v 2 H + Q r G C O w j J a r c x Y / D z 9 6 Q S E 9 h O y I h Q M k a g B + X m 5 I r f h + M D u Y v C K S T X e t 1 8 d Z o G G s V H Z 5 C s l f L 7 j R i C O n z H S 0 6 7 m X 5 y 3 k N P r c i n p 1 f O r o g N x w G S N 7 W p P m r A 6 Q C n g t p F r g V q k 9 K h V U w L F M 9 p P X l 4 Q G L O R K I L D J N B T V C Y D J X M Y T M B S J l k V b q G C h o T A B M P I 2 K k j k s N x X a C 8 6 g k C z Y j k C 7 T w N c P f 3 2 c w k o u Q L W N I h + d + 1 j d C 0 Q R 1 N h U i P q 9 A S r O t d I f v d 5 N R U 4 z / f U n 6 n l A i L o 6 O + n 0 6 V P 0 z L P P 0 d t v v U F r 1 6 4 X f f k + + y u f p 3 P n G s W C v x j A W 7 d u U m d n B y 1 e v E Q Q X k V F J e v Q u Y S 2 w s 8 + 9 7 z 4 H Q D r r B p 3 G + h D H a v C o 4 N B j R 5 z I N a 5 5 v J l 0 m 2 u p O c k A r I M E B j V Q 0 g u K E q k K W D M o R I m Y n J 6 c L O E K S q S J H E 6 N p g e k B U y M T 4 h A r b O N A s r P V N m u t D B 5 7 G y e h t K d 8 Z k H 1 F X O B X A k v E W K s y x 0 G 9 t L 6 M n W D q F Z C 6 j c B u 8 Q v q c O H G M S l j n 3 r t 3 D 9 2 9 c 4 d 6 e r r p w v l z g m M + + + z z 4 n N S l n g b t b a 2 y J x 0 F s o K e e k A x K R k V e B s m H i I r K e z 3 E 0 q K 6 0 n g 8 W a f K L C 1 t L D t q / 9 j N Z / + S f i 7 / F v v C n v j Q W 4 v 7 b Y z w i Q Y w f 1 N p V 4 3 S w w F 6 T 5 o A X s P D A 1 L I 6 X L j E B R T l h 2 r 3 M R x s a A m R g O N 9 3 R E k o 0 M y r F 0 d o 1 9 J 8 G p k M U v O g j 5 5 Z l b 6 I R R d a q H + Q b m q A 8 U L 9 S x e K p E o 1 y 1 x B t t z m c D g k 6 0 G n p x Y 2 9 4 7 R x 7 7 9 r v x O w r m / / T g 5 7 N K M m v C b x O q H C l B 0 i N Z g q Q A O D 0 g p r I J v G D y + r l P v k X l K c o S E C k t p 4 p H t g n k O C c d G v l h N P x u 4 M 2 i j j p H 7 n 6 K i 2 B P m 4 g t r i 2 h 0 O k S l e d a M E B P w 4 i 9 9 P I a Y A G g 0 + i t j p A Z w R C E B w R H S R L y e c X O B E d V x a C C 6 R w M w N B Z b L q 9 o C g A W Y m h S r a S X S s x N A b r r p k R M D N f Z w z P E B F i Y E Z k H e 4 W X s L y y O o q Y F I 0 m X X R 6 L H S k 2 S G I K d G i a / c L Y p 4 E X N q L y h x U w g R 1 L x C K w D u V H i C T 1 H 0 V 0 o H H M y x v p Q 8 j G e Z 6 q T y r 5 8 V 6 G X O R o y U D x I T 2 y A r 0 2 h M n Q + v d O 8 L 2 Q r k K K m e R Y o R t e N x Q t Q y p B x e 9 e 2 h A e P 0 Q T z J 7 Y 0 v u x 7 s 7 h F M F g W t R a c v f R 0 m H A o Q I 4 A 2 c H B 8 X 5 0 s V s K E U 8 w A r E t 7 v 0 A / s 3 m N k a v n Q T K h 8 6 X R m 1 S J Z A i g w x R x f L x N 9 Z N x H X / 9 f p 6 m i K I f + y 2 c e J o d q F X D v t I n y n b N s K J F j Q w 8 9 T A T V N X A 2 x Y 6 V X p s v B U L d m 4 x O r g 0 V l 5 C F b T G g b 8 M O y k 0 Q c k D F N p J s 0 e 9 w b H S U a u v n J W S C q F K Y Z P X 2 T H t m n s e 9 Q C x B j b b z T J g k 8 / A t i l Q + T J G C + O 2 c M g W s J 6 W u 7 E 2 H u L C S n T V F L 1 2 U D c X c F V n V m Q D U n m R S E 4 F Q u O n x u b k u J 2 r E V l N j o L + P K i r 1 1 b 1 E b n z c T 8 G R t 6 W W y f z M g n W z q q n F b S P T h I W 6 H t k l C M Y I 4 h U g 9 o x a 6 E b / v W t O m U l E 3 0 n I z 2 w + w K y o l k z e L j J 3 H 5 c P x A c S W x N B 3 Q k p H t B 7 H F 2 S l D 9 t U W I q S N c F H A h k b g 0 h I y p O T V 2 D I C R k Z 0 M 9 E l k e P H G 1 X t F E Q H a H U b S 3 N b P t F L 8 i O V H / Q B C 9 9 7 E P i y U 9 1 c Q E h O R V 2 A t d e S I o b A T o J T E q S z c F L W 7 r A 0 t M Q F S 2 O f k 8 R M 4 S M l l s P M l 5 M t g L i P L r e C Q l u v v H f / j v Q i X a t + 9 d E Q l / 5 + 0 3 h W s c H Y 6 u X b 0 i j r W 2 N I u G L m N j Y / T y S z 8 Q r 6 / + + E d U X 9 8 g M s 7 R I a m h Y Z 4 4 n x p q P g 4 C U 2 y r V D I q F D r U y 5 J A c S M 6 l O K P N B J M n W 1 u s 9 s y E o c S 0 o l f Z 9 f d j Q 9 M V G R V g 7 B C Q Y k I P c N u Q V y w s a A 6 w i s H Z g E i x R 9 y D m H 3 Q D 2 D f W K 0 N b P N a p t J h t X D y I g 7 q W M G v + 8 Y u S G / m 4 V 5 1 E q + R S v 4 W q U l Z Y x I X H R v G u j r E Q 6 N S b + Z r v U m j t v d 7 4 g m K K u T F f J r T E T 1 L K X q y I R m L Q W z 3 U b R p Q j c B 1 K n t 7 d H 9 O 4 e Y p 1 4 k I k E h u f d 2 7 e Z G M J 0 6 e J F c Q y f Q w Y 6 u B 5 K O Z S + 1 o s 0 X Y r i A V M S h I U 5 6 f G N 0 H h g g v x h P z n 5 O v X p D C Q V S 0 6 m g C b W A 5 V F R T R q g o L b P B O u X 1 y D u J o k K p 8 W I B q o Q C C Q G V u O x 9 R q s 1 M 3 q 4 e Y g C A y q H h w t y M F C N n b C C A n i y l d v X S O 6 h o W y O / 0 g Z z G Z H V b Y K L O g l K y T H T L e y R M L 9 h B 4 V y X V I H L 9 y 1 W x d d c E z Q Q d d i M + Q 5 d d Z f R 7 U G b K B 5 8 0 B F r Q z E R m S f 7 K W x h 4 o L 9 Z N H n Z j d v 3 B B 1 U L / 1 2 7 + b 9 E E q + N / f / / 9 p x Y q V o g j R C B C n g m t 9 z B / d j A R p R S W O Y r E E v 7 o J D D i n n s o n l d 6 r w A 8 7 Y p u 9 L 7 U N l a k y C 0 g o X M 9 c k k K j w O f J u S o l t K H X N 6 5 d D 0 a y M t C / o a I y c T W y k V z G j r Y W k b N n H W 0 i + 8 A 5 8 l d v p a A r 1 t b W 6 / Q 0 7 j O R k + k N + Z z A V Z Z I W P 7 m g 4 L 7 w s u X D F q C A s p y y o Q U Q B x L c W i I w s I Y + c Q 3 C Q k F V q i A V V i p f Z k E N U G N e 0 f J l a R 8 2 y i M O C U S g r + v X R J m b P c L 4 v q 1 g J t b C U i D w c E G g 8 d T 3 D W u g / e h 5 1 2 1 p k J X C y M E l U q + I 9 Q 5 Z J / r g T V D 0 Q 7 s g 4 Q H k j U o k x S T B e o D C A m T V 0 0 z a g h p p E x s T D I N 1 1 R j a i q x k 8 U o J M d C c q d E I t g 7 m + W t W T j a o x t O K l D S f F A S A u C 3 M R w g L C U 9 y 5 / E g Q Q Y k c 6 p J A + D m E D s W n S P W j 5 w x A T E E F R g I k x D N 6 e o 9 c A o B S e N e 5 q y i X x b d C q Q y + Q S D h B k T K M 8 A D V G i P x D x Y p D U 4 K o 0 P 8 P r y j 1 F 0 4 K / g t r c u k y V b o h I Q 3 p x A j n 5 s t b s w i 5 4 k h P J m B I J s W h g n J 7 M B 6 o w E r p f W 1 9 g y D 0 e F C k m h G g D M M o U L u l A F L p T I e d b j 7 A n r x E i C K o c D B C b U x I z m I r 3 X x l h M 7 9 Q 2 x a j B b J 3 O Z a Y N I P u 2 d V L A X Y j 8 i 9 H p B a V G A v Z 8 I q o 1 J n q Z g 4 M N j h r b K w t I G R r k w g Q W i I z E 9 O 6 h O X 4 O C z R y y 8 r S x F C a T S g D 8 R c C 1 G b c t 4 C J Z V U i h / V m J g O 1 i m H z / C f S c D x s g 9 G C s t F M B t D w l u B G i 3 b R T V t f X C a Y U c R E g l 7 / Q D q R g Z Q p Q N 5 e 3 2 k 9 0 l G f W X / m W Q 9 W 4 T P f K f K s g s 1 / H D b f 7 i i x + n t 9 5 6 Q z R k A R H A p Y s 4 C B 4 W D P D B w Q G a N 2 8 + L V i w k G 7 f v k U j r J O j t O P H P 3 q F / v G f / p l e + s H 3 6 a M f f V E c K y 4 p o f 1 7 3 6 V H t 2 w V / c 0 L C w s F U Z V X V A j p 8 6 F t 2 + n w o Y N i Y p 4 7 2 0 i / 9 u t f p H 1 7 9 9 C C + f W 0 Y / s O + t a f / R k 9 + e Q T 1 N L S S m V l Z e I c L 7 z w A u 3 b t 0 + c 6 8 6 d 2 / T L n / h l s S j B j G 2 l u M 5 V G B s f n V m j S N 0 J V S 8 W h H t F N g E W b U b T e y t L A G d O 3 o z t B X c 2 1 K 0 8 l 9 S I R M 9 J k i r M E 9 L K G e G 8 2 d o 0 L a Z Y U u c 4 E j s l d F c P V A H P 0 + j 1 4 j n p p U 3 F A x j V V X c F T Q b S k 9 r 3 O 6 L c 5 h a b i d y 3 p q l o o Y P q t r o o M B W m 4 o W s 5 8 p j I L n N x 8 S E A i G J 2 B O r T J 2 8 H z l c W C E D K k U F E w T q o j D B I c H g a t / O B L B s + X L R I P G 9 9 / b R 9 W v X Z l z r z U 1 N V F V d T Z c v X a S N G z f T i e P H h I d o z Z q 1 I u Z 1 n N 9 X V l X R 3 b t 3 q K i o W E y K + f M a R J s x r 3 e c m v j 7 O M 8 0 T 6 q m u 3 f p 4 s W L g g g R p H 2 C C S 4 Y Z O n H H F K U O b C 0 U 0 s k Y J o n k g I 7 T 0 p 8 F x P m 9 d f f E I s V 3 L h x c + Y P n Z r W r F 0 r X M O 4 D s S B w E i w j V e 8 h 9 s Z E z N d C a U A 6 y P p r Z G k h s 1 q I c / Y B F 8 D r l / e q Y G o F U t w T a k s a I D n n M r 9 X e w t p I k P O D E B M V 6 + 1 v d G a c o d I k e B m U p X 5 F D R / N g H C Q I C A S g d P 4 8 c P k R b P 7 R t 5 n 2 2 g c e i X W H + 5 K m T t G z l O s q X W 4 B Z N G X 2 w n E R j r C t x R K K 1 R o b E x W 0 m y B L J v S h g x c s G P S T Z 3 i E C o u L R J z n 5 s 1 b z A i 2 y W e Q g L j a o c N H a f e u H T P N I N 9 P T P M k x U j k 2 C J 0 9 W Y T L V + 6 m F R p f z P o 7 e 5 i 1 S v x g s 2 p L G j g Z c a K m q c Z 8 N i Z 3 Q M U 4 U G N V G h 6 / f H f g T s f P A e E H h 4 I t 7 k e t B W / S F f S L t a G d / h c 9 F 6 Z u A Q 9 S k T Z 3 t o k X q H i 4 Q 9 9 A E t L S 0 S 5 f 7 H O A m y w V w 4 c P E y P 7 d y W U I V K B 5 a J X g p 4 B 8 i W X 0 G h v N j Y E a 5 c u S / Y J v 1 e C y 0 s D T L D C L O 0 i p U c E 1 i m J 0 m / Q W S a G y 0 K R G M a p R 2 Y 5 f Y l y v 2 D 2 d Z x w S 2 P 0 9 Q 3 / l 5 + R 9 T H 1 3 a t 9 4 P p h N D i g S U o v a V y E O j V w k j / C n U c C h g c G B B 2 X C L A u 3 j s 2 A l a t 2 6 1 W M c q k 7 D 1 n 6 c D f 7 u Q A j 4 4 W i L 0 x B 9 2 U b g y e l k h 9 6 S Z i n P g l Z N 3 y I g n Z S B Z X z t 8 n e z m I L 2 4 a w O N j o 6 w W m o V W e q Q 2 I A 6 0 x y V y + i C B C c G K o + R 7 Q J H R G F h s b A d Y Y 8 t W C h 1 f 3 V 8 e j P Z Z T t P g f d n 1 8 R y n j j 3 e 7 8 g 0 g n Q V Y J N Y e S 9 p b a E 5 L 0 G U p K 0 0 K M b u S 1 D S k i W c Q A 4 2 N b a x W q f 2 + 1 m e / C 6 v D c z O P E / a w U x A R G + z / 3 / N X a x 6 d L c s M j K V g P Z E n q Z 9 o O e K d r 6 9 T 3 0 n T 0 d 9 B d v 9 9 B n v n N U t G A G 8 S j E B C i V w + M + s 5 B U O F b G j A U B Y y f b h f g O U p 8 Q h 5 q / Y D E N D f S L f E J 4 S r V A W Q o y M 2 B r m 8 P J P Z A f F M Q Q l H X y K h O T h x y j + 8 j m l d Z R T Q Q 4 I 9 S A c + B e Q W 8 d X y 3 m U s B Y V G Q s 9 Q i O h + X L l 9 M A c / F U w w e J E H H E t 8 2 g q v 7 v c z 7 6 s 3 0 8 k c 3 R 6 2 x B O u k l 4 3 7 h e 4 f k L Q k o s e / 1 s I R 3 5 g v n Q o h V 5 e t 9 N r o 7 a G H 1 k Z 9 p 0 C R y C T G + r c N W O t d p p x v 9 V g q o n J 4 S s V U K A p v + r y / L e y U E t z 1 D z r x 8 M T 5 w 1 F Q X p + / p f F A Q p f K Z Q k r x m I n s 3 g P 8 a i V f 0 T P 8 K j 2 k M 6 d P s X p T Q S d P H q d N m x 6 l 0 6 d P i v e w N d B i D K 7 t j Z s 2 s z o 0 T Y u X S C v T b d j w s H j N F t S 5 f H j e e s 1 f k v U B 1 K p 8 q Q L e T D h k S u M 0 i s S k V U u C Z L j y / W k a v B r t 2 n / 8 u 9 I z + r 2 f T 7 C d J z Y F v p p 7 k R b u 3 i S y P 9 A n v r g k t p Z r 1 x + 9 E V N W / 3 d f + R x V 5 k e o f y x M I T J u 3 6 y o C F B t 0 a x X 9 A Y T I p q n L C 3 0 U u 4 3 f 5 O m v / B V C i 9 f L x + V A P X 0 Y p c x Z 8 e D j m h 2 Z r I I d S 9 i y W N C e o E C u R i Y 2 Y 9 0 d 3 f T t W t X h e v 8 z J l T o o Q D X Y 0 Q t I N o h 6 c P R F Z W V i 6 4 E 9 b Z z T b U 0 g d X q m c v Z W J l + U R A z O v W 7 T u C c N Q I B o K 0 Z 8 9 e 2 r f / P f r Z z 9 + k / f s P U E 9 P j 3 w 0 P t b + u p N K l v K z 4 I l q L z T R 7 u 9 I x A T 1 V R s a O x m o I t e p / e K 3 L b Y c c k 9 Y a J g n s I K p g I m + 9 a v R n s r y Q i f t W u K n F V U B e m x p d A g h G W 4 O o L R H I q T O E S v 1 j F l E v 4 f j X Y U 0 + R f / G k N M A G y 9 X x T E O C W g 8 k U s / D 4 S o I g p h 8 K O W P 0 d m E u 2 e b a g V P w q Z A N V J X p q x 3 o F 1 U h X Q g F 9 f f 2 C W N a s W T 0 T P o C 3 E L E v L N W D x p z o / X D 8 + A l a u W q l W N I n V W A i / 9 7 P o l X q n f Z u + q L z B v 2 0 P n Z 9 X T A X C M a a w i C V 5 I T o 5 f 2 X q T D X R r / x 9 K y D o 7 H D T m M Z y l x Y X B 6 k + c X 6 B Z q / K I 4 J f S 9 f h A c F 7 F H X z L 9 / o e 5 N A Y 8 f P H w B l X S K W e 9 X h p a g + v s H q L I y 9 Q m P O q H G s + d o 1 Y o V V F Z e R n v 3 v k f P P / + 0 8 K Y p Q D b C x Y u X a N 6 8 h j l 5 B 1 8 + 7 6 P T H d K k x Z 1 9 v + A 9 m r L m 0 t 7 q j 4 h 9 i b C g N E C L S k M 0 7 j e R j y U X p E 1 N Q U j E s G B D p Q u o 1 T s X T + t q C Q N e M 1 1 5 w I s H j e C B d Z v H g 0 I 0 + F f t t F A C w T r P O o a g U r V 5 1 E D a U W d n F 1 2 7 f o N 2 b t 9 G r v x Y B w M y w t 9 5 Z y 8 9 9 9 w z c / o d J J j m n 9 x H V t 8 k n S 3 d Q p 2 5 s R X Q q Q A E B d U w E 8 h 3 R O i R e r 8 I r G t x q M k h H C A f Z O g S V B j / o U r U F O u C v d + B x 6 U Q j 5 a o A D 0 p l Q m V T w 2 k W i G t K h G x d H Z 1 k y s v V z d w H A + w n / r H L a L v Q q Y I I B t o K A 7 R 0 v J o D y T g 9 Z n p T P s H W 0 r F K M 8 v j / y A 3 v a + Q R 9 t f 4 b + z f O S v D c 7 y I a L H e S i x J 7 U x K U A q m A s S U U D 2 R I j w 8 a z q d W A d E O + Y j L J U 1 1 V S Y 2 N U u t q I 7 j G K l l j p 0 O o Z v c r M c E n 8 / t / + x J 9 / J v / R m v / 4 4 / p e n t 0 A 5 Z 8 x w f f O R E l o Y a D b m o L t F K 1 t Y Z e b H + O y i z l 9 M a C v U x 1 E t 0 h U x y c F x w Y r n I s G I C E 1 S V L l o r 1 d h c s X C h W 9 w a h f P g j L 4 h M 8 R F + j y T X s 2 f P s F 1 S J V b m w P E y t h + O H j n M 5 8 u n J 5 9 8 m l 5 5 5 Y d s b 3 y E X v 3 J j 2 j Z 8 h W 0 b d t 2 / k 6 j M O j h r k f e G B I 3 v / B r v y G u R Q 1 k T a g D v X C T S 3 o 8 S E f q p K S F 2 t 5 S S 6 h R t o M K D c a h 9 J B K F j a 8 p i M j H l q 9 e p W 8 R x / u C c n + g K p 3 P + N r / / 3 f Y p p u X v n H T 0 a p 2 R 9 0 5 0 S U h B o P j 1 O F p Y J K r K X 0 7 a q / p E 8 V / Q p P 1 N k B Q q b 3 w k W L R H m G s m A A l k N p a 2 u l 2 7 d u C o P 7 x o 3 r d O X y J b E N b o 1 X l H T c u X 1 b v K J Z y 8 k T x 6 m H J 1 N 3 d 5 d Y S g X n c Q 8 N 0 b F j R 8 Q C B G j 8 A n f 8 0 a O H q a W l W Q Q P c Z 7 H H 3 9 S v p J o g J j w 0 O D t g 2 C Q y A h / y n 7 + R w M Q m Z 6 0 A j F h 0 b O 5 Q h v o T o T K y k o R E O 7 q 6 h J j p Q d I p E s 9 9 z 8 x A b o d b D W 3 V e F K z U 3 / o C F K Q i F p 9 O / d 3 6 P P F v 4 q u U N u a p w 8 T Z 8 r / o I 4 l m 3 s 2 / s u P f U 0 g s h z R 6 I A r l 6 e H w B J h S V B 1 Y A a N t d Q g L K i v R G g C B K / 1 c X 2 V F V V h W B Y W k A 6 X e x + M O y O d 0 5 c p P 1 n r 8 r v i J x 2 K 5 3 9 2 1 + S 3 0 m Y D J j p Z G v s / S A 4 L H d Q e 6 A R N W v A z 7 9 Y / D v U G + y h Q n P h P S M m I F 1 i A h D A j c f I 4 7 n M w f m 1 D z K d u F q h u q Q h A a R i v 1 x y u V z 8 l 0 d u t 7 7 N B t v p Q c F z H 3 q I n t q 8 V t R m P b q i i s 5 8 7 0 X 5 i A S E M H J t s Q m 9 e K 8 8 A 6 U b 0 o O K m J m T a 8 6 l 1 c 6 1 V G l L b W W G + w V I P V J U O e V P g d Z B A U B d P N z s j F k F B J I G P e p S h d F 2 y m F V 1 i 4 C w a g 6 1 q p 9 U E u z n e W R a T y 7 Z T 3 9 1 Z d / h f 7 w 0 4 8 z s 5 q d X l d 6 b H S x S 2 I O J X n R g 6 0 a i g f u f r W Y O y u + z 4 H J i D / 1 H M W j g g N D D y f b n G K l B w A T G w m y 8 T q s d r O K N j 4 + L n I W 1 Y D 6 B q e E 6 G c h d x / S w + j Y K I 1 7 o 5 v u L 1 q 0 k D y j 0 f 0 s E J i O d 7 3 3 O 9 p H L F F M a m 1 N g N b U S A F p F 0 s p N S C h F p U G R Q x L A S S V X q H k / Y 4 Y g j L 1 t Z O 5 9 S b Z T r x N 5 o H o z q A P I q B m q H u l q 1 O U 1 P D z s 0 Z W 9 b B H m u i K 2 q d 1 a 4 P Y a m p r h K q m X i g N + / E d N I + B K q c R N l E o L C i k q u p Z D Q D O i c L C A j p 6 5 I Q o s 5 + c A E F K D h b Y F g 8 q T r Q 6 o s Y h 1 + q j Q v 8 h 2 l C w n 8 q d s y 5 1 S K h m t 5 W 8 v t k n Y 7 d G W N u Q 3 z x A i C a o Y E C 0 1 o p U 1 J F 5 q I d s 1 0 / L B + I D 3 j d w Z S N A E m 0 8 I F t d r 3 M P X O x w Z U M i a G H U o w Y 1 Q u 0 6 1 4 v i A y 7 m k C V F r p k Y E l 5 B U L g G 9 O s G x I r l O j E m 7 T 6 M S z z 4 f b H j B U c G 0 p Q Q n 7 p 0 6 T I d P H i I z p 2 7 Q A 3 O P p r Q W Z f p Q c H s u E e o w C 8 t P o G h 2 l F 1 h m p z + 8 V 7 L S C x 0 O f 8 Q U S U l 8 8 0 x o Y x m o F Y r G S 6 f Z 5 M z F 5 C q z b z H V q E e / e t N 9 + g 2 t p a M c l Q s o C m L P 3 8 i p g S O O r 2 7 T t F F j o W s o Y b / M K F 8 6 L K E 9 4 r N F k 5 2 3 i G n n r q G W p q u i v c 4 k u X L h N E h P b M y o L Y h w 4 e k G J P Z 0 5 T W 2 s L r V 2 3 n s 6 c P i 3 i W p i 0 6 9 c / R I 2 N p 8 V x x L 8 Q 4 8 K 1 I C 6 G + N i n P v 1 Z c S 9 6 U B J k Q U 5 q A n v 7 g k S s W G Z z 0 z y f r q f Q P e S m k t I S Q f h G 6 q U S x a N A b J B m e o T p D / D 3 b N I C A S g Y v H H z F r m d D 5 H Z Z q w 0 / X 4 D m N T y i g C V O U c o L 3 B B 3 i v B F 7 L T W 5 2 P y + 8 + G I h i A x F X I Z k 6 7 4 r a m j A I C R 1 X 5 e X 6 M W H r 6 u o E k X R 0 t I v 2 Y F B 7 1 q x d J z o c Y Q K g T g o l H d g G g Z w + d V J M Q B D P r Z s 3 R O 0 U y j 8 w m X A + N H d 5 5 J G N g h g B v C q x J 9 R R P f f 8 R 4 R U + + K X f l M s T o C Y F x b A x r l 3 7 X p c f B 7 E i W O I a S G I n K j Q T 5 1 B o U M z o j f D y T Y H t Q z p 6 F n 8 B R A C S j W M Q I 9 Y F K C 0 B S X p e k D F L U r R U Z i H + F v 9 0 k c e W G I C 0 M s c q n T Q l H p 7 6 w L V o n I P C m J y + U w T X j J 5 B i h i t l K k r J q J y n g M x E h J B 9 p w 1 T J h v h 9 Q x 6 n U U k q R U G o U O s P 0 U C 1 W H p c e K k r d 4 x U Q a g E m o G 4 j B t V U u + 7 S E E v w k p J i / s w s 8 U I i j b N 6 q e T 3 Z b K 0 4 v 3 G 2 u o A 5 Z t a q c o + 2 1 7 6 t b Z n 5 S 0 J T r a b p n W W / Y Q K q P Y E 3 s / Q T Y 7 9 o E L b 2 A U l 3 V i L S o + g A D z I 3 U t m J V 6 i 5 T K 1 g B c v N z e H u n t 6 q L 6 + X q j J U G + 1 h K V A c k J E T 6 Y P E k E Z w a Y G v 7 h n L R D u U K v o 9 z N + c Z 4 W A z E n t c c v 2 S M C V 0 R T e 4 U 7 g p g U 9 T Q Z X P k u E Z M q K 5 t d E Q P E J G w j j X N m Y K B f V 0 W 8 H x d p x u T O t W V e X M B + h b O o u i D W m R P l U G K m C F v 4 f k U M Q Y 2 O + + j U 9 U 5 6 a d 9 l 8 k 5 + 8 L r V w O O n x E f U C 3 / F A 5 r a o 9 x b A Q h q 2 J 1 4 p X g k C M P e w m f t K t c 6 A F W w v 7 + P s E i d A r P O 8 j T A / U h Q m N x o p 5 z A R J w T Y L / e 4 r H u H Y s f J y j K C Q u m q P Q N y f Q 1 Z A J R T x J N E v / n O x e o q s R F 3 3 7 5 O P 3 W d 9 + W j 8 Q C r m T 8 G c X I c O J J m M m u Q c m A h 6 J w P X D c R + f 5 R N w j H t C o 8 U q P p I p A 0 s D b B 0 m j B 3 R U L W I b C I Q D q W P R 2 J I I + t b V 1 Q u H j g L 0 e D c q + e 4 X q C 9 X 2 K Y G m F M y j E y Z y Z H g O S i B d w V z p S e d P q A Z Q 1 R v 8 + b u E d q y s o 4 c N i v d 6 B j i S W a l 5 z Y t 5 s l h F h P + Z 6 / / l E Z H P X T u 7 F n h 0 U N W + S M b N 9 G f f / t b o j I V C w I g T g M v 4 G u v / l i U e l z m z 2 A N 3 h / + 8 G U 2 7 N G R t Y y O H T t K / w 9 / B y o Q v H b 7 9 + 0 V p Q z X r 1 2 d W a v 3 x P G j t G r V a n F d 2 Q I I S 0 y E 4 C Q V O i O i 4 U g 8 g I P 6 g m Y q l 7 O l w U x m l u x U A e 5 y v f 0 A x t D p d D C h m W f 6 T i i E C Q L U o o v V z Q e h w h V 2 a K b 4 Q a L 7 1 U q k u f 4 k V H g b P / f M O z q I / g + d l 5 O 0 2 C c 4 r g 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 N a m e = " S e r v i c e s "   G u i d = " 9 5 8 3 8 8 2 9 - 2 5 9 6 - 4 a 7 5 - b 5 d 0 - 2 a d b f 8 1 3 c 6 b d "   R e v = " 7 "   R e v G u i d = " 6 c b 2 4 2 0 f - 1 9 4 e - 4 a 0 0 - 9 6 a a - 7 d 9 a 6 4 b 3 2 0 0 d "   V i s i b l e = " t r u e "   I n s t O n l y = " f a l s e " & g t ; & l t ; G e o V i s   V i s i b l e = " t r u e "   L a y e r C o l o r S e t = " f a l s e "   R e g i o n S h a d i n g M o d e S e t = " f a l s e "   R e g i o n S h a d i n g M o d e = " G l o b a l "   T T T e m p l a t e = " T w o C o l u m n "   V i s u a l T y p e = " P i e C h a r t "   N u l l s = " t r u e " 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 D a t a T y p e = " S t r i n g "   M o d e l Q u e r y N a m e = " ' S e r v i c e ' [ L a t i t u d e ] " & g t ; & l t ; T a b l e   M o d e l N a m e = " S e r v i c e "   N a m e I n S o u r c e = " S e r v i c e "   V i s i b l e = " t r u e "   L a s t R e f r e s h = " 0 0 0 1 - 0 1 - 0 1 T 0 0 : 0 0 : 0 0 "   / & g t ; & l t ; / G e o C o l u m n & g t ; & l t ; G e o C o l u m n   N a m e = " L o n g i t u d e "   V i s i b l e = " t r u e "   D a t a T y p e = " S t r i n g "   M o d e l Q u e r y N a m e = " ' S e r v i c e ' [ L o n g i t u d e ] " & g t ; & l t ; T a b l e   M o d e l N a m e = " S e r v i c e "   N a m e I n S o u r c e = " S e r v i c e "   V i s i b l e = " t r u e "   L a s t R e f r e s h = " 0 0 0 1 - 0 1 - 0 1 T 0 0 : 0 0 : 0 0 "   / & g t ; & l t ; / G e o C o l u m n & g t ; & l t ; / G e o C o l u m n s & g t ; & l t ; O L o c   N a m e = " F a c i l i t y   C i t y "   V i s i b l e = " t r u e "   D a t a T y p e = " S t r i n g "   M o d e l Q u e r y N a m e = " ' S e r v i c e ' [ F a c i l i t y   C i t y ] " & g t ; & l t ; T a b l e   M o d e l N a m e = " S e r v i c e "   N a m e I n S o u r c e = " S e r v i c e "   V i s i b l e = " t r u e "   L a s t R e f r e s h = " 0 0 0 1 - 0 1 - 0 1 T 0 0 : 0 0 : 0 0 "   / & g t ; & l t ; / O L o c & g t ; & l t ; O A D   N a m e = " F a c i l i t y   S t a t e   o r   P r o v i n c e "   V i s i b l e = " t r u e "   D a t a T y p e = " S t r i n g "   M o d e l Q u e r y N a m e = " ' S e r v i c e ' [ F a c i l i t y   S t a t e   o r   P r o v i n c e ] " & g t ; & l t ; T a b l e   M o d e l N a m e = " S e r v i c e "   N a m e I n S o u r c e = " S e r v i c e "   V i s i b l e = " t r u e "   L a s t R e f r e s h = " 0 0 0 1 - 0 1 - 0 1 T 0 0 : 0 0 : 0 0 "   / & g t ; & l t ; / O A D & g t ; & l t ; O Z i p   N a m e = " F a c i l i t y   Z i p "   V i s i b l e = " t r u e "   D a t a T y p e = " S t r i n g "   M o d e l Q u e r y N a m e = " ' S e r v i c e ' [ F a c i l i t y   Z i p ] " & g t ; & l t ; T a b l e   M o d e l N a m e = " S e r v i c e "   N a m e I n S o u r c e = " S e r v i c e "   V i s i b l e = " t r u e "   L a s t R e f r e s h = " 0 0 0 1 - 0 1 - 0 1 T 0 0 : 0 0 : 0 0 "   / & g t ; & l t ; / O Z i p & g t ; & l t ; O C o u n t r y   N a m e = " F a c i l i t y   C o u n t r y "   V i s i b l e = " t r u e "   D a t a T y p e = " S t r i n g "   M o d e l Q u e r y N a m e = " ' S e r v i c e ' [ F a c i l i t y   C o u n t r y ] " & g t ; & l t ; T a b l e   M o d e l N a m e = " S e r v i c e "   N a m e I n S o u r c e = " S e r v i c e "   V i s i b l e = " t r u e "   L a s t R e f r e s h = " 0 0 0 1 - 0 1 - 0 1 T 0 0 : 0 0 : 0 0 "   / & g t ; & l t ; / O C o u n t r y & g t ; & l t ; L a t i t u d e   N a m e = " L a t i t u d e "   V i s i b l e = " t r u e "   D a t a T y p e = " S t r i n g "   M o d e l Q u e r y N a m e = " ' S e r v i c e ' [ L a t i t u d e ] " & g t ; & l t ; T a b l e   M o d e l N a m e = " S e r v i c e "   N a m e I n S o u r c e = " S e r v i c e "   V i s i b l e = " t r u e "   L a s t R e f r e s h = " 0 0 0 1 - 0 1 - 0 1 T 0 0 : 0 0 : 0 0 "   / & g t ; & l t ; / L a t i t u d e & g t ; & l t ; L o n g i t u d e   N a m e = " L o n g i t u d e "   V i s i b l e = " t r u e "   D a t a T y p e = " S t r i n g "   M o d e l Q u e r y N a m e = " ' S e r v i c e ' [ L o n g i t u d e ] " & g t ; & l t ; T a b l e   M o d e l N a m e = " S e r v i c e "   N a m e I n S o u r c e = " S e r v i c e "   V i s i b l e = " t r u e "   L a s t R e f r e s h = " 0 0 0 1 - 0 1 - 0 1 T 0 0 : 0 0 : 0 0 "   / & g t ; & l t ; / L o n g i t u d e & g t ; & l t ; I s X Y C o o r d s & g t ; f a l s e & l t ; / I s X Y C o o r d s & g t ; & l t ; / L a t L o n g & g t ; & l t ; M e a s u r e s & g t ; & l t ; M e a s u r e   N a m e = " P r o d u c t   T y p e "   V i s i b l e = " t r u e "   D a t a T y p e = " S t r i n g "   M o d e l Q u e r y N a m e = " ' S e r v i c e ' [ P r o d u c t   T y p e ] " & g t ; & l t ; T a b l e   M o d e l N a m e = " S e r v i c e "   N a m e I n S o u r c e = " S e r v i c e "   V i s i b l e = " t r u e "   L a s t R e f r e s h = " 0 0 0 1 - 0 1 - 0 1 T 0 0 : 0 0 : 0 0 "   / & g t ; & l t ; / M e a s u r e & g t ; & l t ; / M e a s u r e s & g t ; & l t ; M e a s u r e A F s & g t ; & l t ; A g g r e g a t i o n F u n c t i o n & g t ; C o u n t & l t ; / A g g r e g a t i o n F u n c t i o n & g t ; & l t ; / M e a s u r e A F s & g t ; & l t ; C a t e g o r y   N a m e = " P r o d u c t   T y p e "   V i s i b l e = " t r u e "   D a t a T y p e = " S t r i n g "   M o d e l Q u e r y N a m e = " ' S e r v i c e ' [ P r o d u c t   T y p e ] " & g t ; & l t ; T a b l e   M o d e l N a m e = " S e r v i c e "   N a m e I n S o u r c e = " S e r v i c e "   V i s i b l e = " t r u e "   L a s t R e f r e s h = " 0 0 0 1 - 0 1 - 0 1 T 0 0 : 0 0 : 0 0 "   / & g t ; & l t ; / C a t e g o r y & g t ; & l t ; C o l o r A F & g t ; N o n e & l t ; / C o l o r A F & g t ; & l t ; C h o s e n F i e l d s   / & g t ; & l t ; C h u n k B y & g t ; N o n e & l t ; / C h u n k B y & g t ; & l t ; C h o s e n G e o M a p p i n g s & g t ; & l t ; G e o M a p p i n g T y p e & g t ; Z i p & l t ; / G e o M a p p i n g T y p e & g t ; & l t ; G e o M a p p i n g T y p e & g t ; L a t i t u d e & l t ; / G e o M a p p i n g T y p e & g t ; & l t ; G e o M a p p i n g T y p e & g t ; L o n g i t u d e & l t ; / G e o M a p p i n g T y p e & g t ; & l t ; G e o M a p p i n g T y p e & g t ; C i t y & l t ; / G e o M a p p i n g T y p e & g t ; & l t ; G e o M a p p i n g T y p e & g t ; C o u n t r y & l t ; / G e o M a p p i n g T y p e & g t ; & l t ; G e o M a p p i n g T y p e & g t ; S t a t e & l t ; / G e o M a p p i n g T y p e & g t ; & l t ; / C h o s e n G e o M a p p i n g s & g t ; & l t ; F i l t e r & g t ; & l t ; F C s   / & g t ; & l t ; / F i l t e r & g t ; & l t ; / G e o F i e l d W e l l D e f i n i t i o n & g t ; & l t ; P r o p e r t i e s   / & g t ; & l t ; C h a r t V i s u a l i z a t i o n s   / & g t ; & l t ; T T s & g t ; & l t ; T T   A F = " N o n e " & g t ; & l t ; M e a s u r e   N a m e = " C o m p a n y "   V i s i b l e = " t r u e "   D a t a T y p e = " S t r i n g "   M o d e l Q u e r y N a m e = " ' S e r v i c e ' [ C o m p a n y ] " & g t ; & l t ; T a b l e   M o d e l N a m e = " S e r v i c e "   N a m e I n S o u r c e = " S e r v i c e "   V i s i b l e = " t r u e "   L a s t R e f r e s h = " 0 0 0 1 - 0 1 - 0 1 T 0 0 : 0 0 : 0 0 "   / & g t ; & l t ; / M e a s u r e & g t ; & l t ; / T T & g t ; & l t ; T T   A F = " N o n e " & g t ; & l t ; M e a s u r e   N a m e = " S t a t u s "   V i s i b l e = " t r u e "   D a t a T y p e = " S t r i n g "   M o d e l Q u e r y N a m e = " ' S e r v i c e ' [ S t a t u s ] " & g t ; & l t ; T a b l e   M o d e l N a m e = " S e r v i c e "   N a m e I n S o u r c e = " S e r v i c e "   V i s i b l e = " t r u e "   L a s t R e f r e s h = " 0 0 0 1 - 0 1 - 0 1 T 0 0 : 0 0 : 0 0 "   / & g t ; & l t ; / M e a s u r e & g t ; & l t ; / T T & g t ; & l t ; T T   A F = " N o n e " & g t ; & l t ; M e a s u r e   N a m e = " F a c i l i t y   W o r k f o r c e "   V i s i b l e = " t r u e "   D a t a T y p e = " S t r i n g "   M o d e l Q u e r y N a m e = " ' S e r v i c e ' [ F a c i l i t y   W o r k f o r c e ] " & g t ; & l t ; T a b l e   M o d e l N a m e = " S e r v i c e "   N a m e I n S o u r c e = " S e r v i c e " 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7 & l t ; / X & g t ; & l t ; Y & g t ; 2 2 3 & l t ; / Y & g t ; & l t ; D i s t a n c e T o N e a r e s t C o r n e r X & g t ; - 7 & l t ; / D i s t a n c e T o N e a r e s t C o r n e r X & g t ; & l t ; D i s t a n c e T o N e a r e s t C o r n e r Y & g t ; 3 7 & l t ; / D i s t a n c e T o N e a r e s t C o r n e r Y & g t ; & l t ; Z O r d e r & g t ; 0 & l t ; / Z O r d e r & g t ; & l t ; W i d t h & g t ; 2 2 3 & l t ; / W i d t h & g t ; & l t ; H e i g h t & g t ; 2 9 9 & l t ; / H e i g h t & g t ; & l t ; A c t u a l W i d t h & g t ; 2 2 3 & l t ; / A c t u a l W i d t h & g t ; & l t ; A c t u a l H e i g h t & g t ; 2 9 9 & 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9 5 8 3 8 8 2 9 - 2 5 9 6 - 4 a 7 5 - b 5 d 0 - 2 a d b f 8 1 3 c 6 b d & l t ; / L a y e r I d & g t ; & l t ; R a w H e a t M a p M i n & g t ; 0 & l t ; / R a w H e a t M a p M i n & g t ; & l t ; R a w H e a t M a p M a x & g t ; 0 & l t ; / R a w H e a t M a p M a x & g t ; & l t ; M i n i m u m & g t ; 1 & l t ; / M i n i m u m & g t ; & l t ; M a x i m u m & g t ; 1 & l t ; / M a x i m u m & g t ; & l t ; / L e g e n d & g t ; & l t ; D o c k & g t ; B o t t o m L e f t & l t ; / D o c k & g t ; & l t ; / D e c o r a t o r & g t ; & l t ; / D e c o r a t o r s & g t ; & l t ; / S e r i a l i z e d L a y e r M a n a g e r & g t ; < / L a y e r s C o n t e n t > < / S c e n e > < S c e n e   N a m e = " R & a m p ; D "   C u s t o m M a p G u i d = " 0 0 0 0 0 0 0 0 - 0 0 0 0 - 0 0 0 0 - 0 0 0 0 - 0 0 0 0 0 0 0 0 0 0 0 0 "   C u s t o m M a p I d = " 0 0 0 0 0 0 0 0 - 0 0 0 0 - 0 0 0 0 - 0 0 0 0 - 0 0 0 0 0 0 0 0 0 0 0 0 "   S c e n e I d = " 6 a 3 5 c 4 2 a - 2 7 7 5 - 4 2 b 6 - b 2 c a - d 2 e a 0 8 9 5 6 2 e b " > < T r a n s i t i o n > M o v e T o < / T r a n s i t i o n > < E f f e c t > S t a t i o n < / E f f e c t > < T h e m e > B i n g R o a d < / T h e m e > < T h e m e W i t h L a b e l > f a l s e < / T h e m e W i t h L a b e l > < F l a t M o d e E n a b l e d > t r u e < / F l a t M o d e E n a b l e d > < D u r a t i o n > 1 0 0 0 0 0 0 0 0 < / D u r a t i o n > < T r a n s i t i o n D u r a t i o n > 3 0 0 0 0 0 0 0 < / T r a n s i t i o n D u r a t i o n > < S p e e d > 0 . 5 < / S p e e d > < F r a m e > < C a m e r a > < L a t i t u d e > 4 1 . 0 9 8 4 4 0 8 4 3 4 6 0 4 8 7 < / L a t i t u d e > < L o n g i t u d e > - 9 4 . 3 3 7 7 3 5 3 5 2 7 0 1 0 6 < / L o n g i t u d e > < R o t a t i o n > 0 < / R o t a t i o n > < P i v o t A n g l e > 0 < / P i v o t A n g l e > < D i s t a n c e > 1 . 7 5 1 8 1 0 2 3 9 3 0 2 9 0 3 1 < / D i s t a n c e > < / C a m e r a > < I m a g e > i V B O R w 0 K G g o A A A A N S U h E U g A A A N Q A A A B 1 C A Y A A A A 2 n s 9 T A A A A A X N S R 0 I A r s 4 c 6 Q A A A A R n Q U 1 B A A C x j w v 8 Y Q U A A A A J c E h Z c w A A B K g A A A S o A Y q y P w k A A E I u S U R B V H h e 7 X 0 H k F z 3 e d + 3 f a / s 3 u 3 1 3 g 9 E I Q E Q A A G w E y R V L V m W L N G K 4 s S O r V i 2 Z + T x 2 J F l M Z b j x I o n j u U a x W N F 8 S i y x r b i U C J F S x R J s 4 B g A U g Q v d z h D t f 7 3 l 7 Z 3 n f z / f 7 v P W y 5 t / X 2 D n c A f u R i 3 7 4 t 9 8 r X 2 1 / z z C l X n I r A k c 4 Q W U w x i v G 3 3 5 8 y 0 u G O k P w O 0 d z s H I 2 M j N C h + w 6 R 2 W y W 9 2 4 8 l h b t V F v f I L 8 q H O 6 g h t 6 d M N G j v Q F 6 j 5 / L j H H q q Z i n a l u N / A l 1 4 B p o N f K L J J y f M d L + 1 h C t L C + R r a Z W 3 l s 4 n A E t V Z l j 4 v i m V v Q 0 6 9 L J 7 2 w u q s r i d K g 9 S C q n W h A C E Q 3 N O b X U X R s V r 1 + / b q Z o T G y S h n / 8 X r 5 m N e X y D h n D 1 6 5 Q e / d O u j R f z t d j v U e w M T D w b d H K 2 w X j v U k j u f h G L / u 0 V K 6 P 0 4 p f R 3 E m L E 9 Q S w 2 N D d T c 2 k q j o 2 O 8 r y h + L Q o B v 1 / e K g 4 V z E B 6 L R 5 E D / Y E 6 U B b i C o q L f K 7 m a H G T K c m j L T E 1 w b X K B x i Y c P X I R w t j h D A T I D F F K d d j W G x f T P g 9 G v o 7 J T h B v E X C z P T i 8 J M w O G O o H j W 8 X U / o M J M g M 5 Q Q U t + I 1 + L q G C 6 r Q Y t H 3 u Y T 6 l o h g K f g K l A N C 3 V / E u a G J 1 l i T z r 0 t L A o p l a m p v o 2 r U h 8 n g 8 8 j c 2 H v F 1 X m g w x m N 9 L I G T f s f j c c l b + S M a 0 5 A 3 p K W D r U G y M j O Y K m w U Y 7 l e C s m K Y w N B 3 i x A c E K j + M P r P x c F E G T t 1 R F h G V h k 4 Z E M v 8 9 H 3 d 2 d 1 G K N k t k Q J 9 N N P P 9 M M L I g B o p m K A U z q 3 o h U W z m u F D V e r 7 O 3 T U R i m o r 6 M i R + 1 h L j V M 0 m p B G G 4 n K P L R J o b B a q + W t / K H V x I V Z Z G U T C b g w 5 q S T 4 y a q L l u n a J f R y s R 3 s z G w Y J C 3 1 B E r 8 F T v a o g I g Q b r I B 2 h c E j Q U I h / s 4 2 F t 6 1 s c + i p E M C M B d b N U P A f F G m F f 7 1 h N g F Z 4 p y Z N l B t b S 1 N T 0 + T 1 + s V 7 2 8 0 n C v L 8 l b p 4 H K t y l t r A X Y 5 x Y y C a 5 C O v c 0 h Q S D n W G u H T S 3 U U h V V J R Z 8 d c S h J 7 s 7 / 1 t R X 1 E a x l w P V v 1 a Y a W k I 8 h m r c O r u U F g p U B V V T V F I x G K B D z i m u 5 u j F C D Z e s w V f K Z r p u h g L P T R n m L p Q m E J 1 9 o + A s m k 4 k O H j x A V w c G W W J t P B G 0 t L X L W 6 V D Z a V V 3 k r F k F 1 P J 0 b Y m e Z z T b f p 8 b q u M k Y h v g Z L X i 2 Z Q r P U Z V P 3 f e C P L D N x N l j y v z 6 V 7 E u p M e d m A k L k u i O h p X w h j T A F h + 0 6 d s 4 1 Q q i W E h H W U B U V l W J 7 0 a M t W A N u F H C v k 8 + 0 J L c F G m q e f S f x 4 / z r b 4 6 Z x P 4 5 t 4 5 q a m y 0 s r x C b r d b 7 N t I z E x N y l u l Q y Y f C k 4 1 b P 4 H u z N H v V a Y m S B R z Z X 1 f G 1 S P 4 X r B I K 8 v m g g q 6 l w 6 r C x + Q h T + y C b 2 T i O y i J + Y 7 1 Y 8 U v n N M z n c H n e I I 5 n Z 2 P 0 R h C l l P B 4 E v Q D 4 d N T G 6 F m 9 q l u N t K 1 t L a c n b x S Y N A u a a k Q O + Q d b O c + u Y M d T G O M 5 j 3 l d O D A f q G l I p H C L w A k e L 5 R p b a O L n m r d D A a E t o 3 G Q Z d 7 u t W U x G l M r 6 + 5 T F 7 y p W P s O Z C K H x y V S c C F W B O N f M p G / Y x I y E K a W P z D + H a o 5 0 h f g Q F Y 2 l i m x s J 7 K 8 P i 7 T J v p Y Q 6 d h / 3 A h o Z Y E E E o L 1 4 w 9 p W V P d n P R B N m h 9 J Y r W R J j o R x w 6 a m L b V o n C Q O 3 H + A I b y q r I Y V + k w Y E B 8 v k K C 2 0 j l A o p n g + m J 8 f l r d K h U E J P x s U 5 A 1 W w U G m r M 9 + w C y E b t N q 4 E B L t V R E R 4 T I y c 6 Y p s K I A U 7 B V c 4 2 O 7 Y i Q / i b R W i n O Q w 1 l 5 e X i 2 R X U s L + p o Q m n L m 9 B u 5 k o q S U + t m y g A D M o g n r n Z g x 0 h c 2 A B p a g N o u J H n / i G J n L y + j E i T d p 0 e E o y K f a 0 R C m a Z b m 8 R x x c V t t n b x V O k S j x U f U q t n 0 2 d s S F g 4 1 s 6 a Q r K f Y H B 5 Z 1 F M V m 2 w g v r u b S 6 d N Z q e n q L 2 j m x l W Q 4 + x G V g q k 6 j R E h H R t X R E 2 B q Z Y 1 N f w Q w T O f a V G j E m K I / L K b Z r y u P U X M W 0 w 7 S w M b p w f S i 5 a z v v 1 r K Z p 6 V m t n P v Y W K 5 7 t C L H E x F R Q W 1 d / b Q 0 a O H 6 e y Z c z Q x M c E M k t 8 l g c M 7 7 9 L d s N k z w Z 0 l I l c s y s o r x D N M s 2 C B k a v O G o k I F a a E m Q g z D Y w 0 s m Q Q f l C p A K e 9 o b F J f i V h d 1 N Y a K 3 1 A M c a j W l p m f 3 B d E C 7 B i P a G 9 d l x q m n U + N G c p e 4 k k G r 4 3 u / s n S D X n B M e 9 m 8 b K g s j c A o J U r O U D G W H K 6 A j m r l 0 O 4 e Z q r x J T 2 9 M m R m a W a g S m u 1 y E / Z 7 f l r q Q o m i o N s o 4 8 t 6 + U 9 6 t B o S m / n e L 2 S M w z i m V 4 p 7 P e V S J y 1 u l q Y j i s + L S 2 4 d S K r D u 1 V U 6 L w t 8 / n o Y D P R 3 p D q m k M s o Z f t Y c Z q 1 j g u B 3 M T O m u A Y I t 9 z S H q K s m c s P E R 8 U D g j Q W 8 / q Y W A 0 W S z X T i 8 R A O B I k t 3 F e z e x i 2 F Q q K 2 4 W S s 5 Q A E K q o 6 y Z A B 2 f P c p v g E 6 + + I q e B j O l R 7 6 y A Z 8 8 y N L 9 K p u R m a D Y 2 Z m A W j g / a z u 1 v F E m V F X Z x D O Y o 8 1 W n E T 0 e X 3 i G d r C H d Q K P 7 O R H / m f f W Y g 4 W k 0 m q n S k j m p D d M P Q a L H + g I l S y 6 D U c F U 6 S j g l h a E 1 v Y O p q V U c o V / D Y G 9 l S o n N o S h A A Q p 4 E 8 B f f U R q m U p g s g W A G Y y G g 1 5 m 3 z J g D T K 9 C 2 3 b G d n A m r h / G y e o N 5 w U c W E U Y P T u S J v E R l z 3 D g k O 1 H 0 m Y 4 q 1 l A Q H j D 5 7 m a p X s o c z c T o M O n 1 2 T W 3 A g i F Q + 0 h e q Q n S H f D H O T j g K R H U A T E m S 8 O M z P l c w 6 4 v T D / C i n m D Y c z a 9 O p D G m R M j 5 9 H D / O Q 4 3 J N x N F V 5 v n A 5 g 1 + 1 q D I p Q K k 6 + + P E i t 1 h B d P n e K 7 r l 7 N 9 X V 1 R W k p Q D U y S F K p v a t Q M B P Z n O Z / K o 0 w A 0 2 p J l S m f D u h J H u Y 9 M 0 / a b 6 f F 5 x X F r Y e i p A s A I h d B f 7 i P A 7 c U n y I f D l Z Q f V 1 J Q u E I O K j U x m N Y 4 J P l 9 r V Y S 1 a 3 Y t h 2 T 3 0 I J B C C 0 E X d K L X U F w C H n D B 8 K 2 c r m 8 b j f N z E y I B G 5 r e 5 c Q u K F Q S B Q I A D N T E 7 y / U 2 w n w 8 V M C 2 G 2 5 N P x b 8 X Z R L 1 5 4 f Q N Y S h o I P e K n Y I + F 5 X H l 9 j k 8 Z I / X k H R o J u q z B H q b a + n A / v 3 Z C S w Y j E + M k x d v f 3 y q 9 I A z r D N V n z r B Y D r k e 1 c B 9 i M 1 b N 0 x Y 2 o Y + J L 9 6 1 G 2 Q e d W N H T A 1 0 B N m + k f S v M T G g r 0 a S Z Q e s B f L w z S V U v C g w s w A 6 2 I 8 c l 7 8 g B B J H A V L A I 1 H D N r q e p V b 1 w A V r Z H F W 0 3 d z M N G t b H d U 3 N t P k + A j V 1 E m t O F q d k a L h A F m s V e J 1 J v h C S N U g Y Y 6 L F B d / A w J 4 M 7 F B D B U l F z M U K A Q 3 X M c m i U 5 v Y K L S k 4 Y J q 6 l a R w f a S x + h g T Q z G t U T s c U C 2 q V c j v Q V C 4 R 9 o 3 x N D C p J Y v h z U y s 6 v l Q a a q u O r C k p g t k 0 z A T S V y c V j w L 2 + T m q a 2 g s u U C 6 M m c Q 1 S 3 p u L s p R E 3 W N C 0 j 7 q 3 8 o g B A k 1 z m v 1 P F g s P O f w t B j d 7 a C E X Y E v D 5 f G S t S j A N C B N / Y s G t J U 3 Y R V V W S 0 H + E v K A D t a E h f j M 6 8 W G m n z Z A C e 5 1 N g I D e V y r v J N L r z i P B k w X Z C L S o / C 5 Q P 4 o u l M F g p H y G j I z 2 8 q B K 8 P S 7 W J 6 U C E 8 / 4 u q W d J Q S A C j c Z m K p t b X T W J Z H 4 u C I Z i j d x X F x Y C A k 2 q Z X x Z Z q c n q K U t 1 Z w b t B v I y Z 8 P w h f n / 0 M s g 3 c 1 s l Z j s z M b l t j k m 2 Q h V a a P 0 b S r 9 N c p G 0 o r 4 t I A m / u + 9 j C b K k H a U Z 9 6 E W B e A F D P I 2 z S l E K K 1 N b X y 1 v 5 o 2 z k G S o f / p 5 4 G B w X 5 L 0 J F B M 4 W Q P + D X 9 A i v Q B M O E k s 0 S S 9 N n + x A T 7 N E i S A 8 F g g B y L C x v C T A C 6 i 9 X g Z R M O / l U y U D 6 F 7 m H 0 f U G V j P N x I l e l B C D w H T B D O s B 4 d 9 W H R V 7 x 0 p y R m U p S c 3 X 1 q T k 0 A I X F a N p D 5 z S e E a 2 s N G W 2 b J D 8 f 2 P E T A s e r Q i E 7 W y K U M c m t 7 p s K E O t 8 A W t N E o 2 8 n y a K X G d i Q o X H L 5 B l y 0 i i A o J w i G W S p d Y V S M i i I s O R l O i h b m A A M J 6 e q 8 0 7 i l 5 K w F z W Q m C H E w 0 o m t X B i Q z z B z w 0 a u s F f A A 8 a j B Z I j z + W v p 7 V E 9 z b p N T H i N 8 j u b i + S 6 B B z v q Q m T K A O C v / T u l F F o h A G + d 4 g a o o s b W g 3 V I O l A b W N 1 W Z z 2 t Y b p i f 7 A j c i p j n 2 n Z c e i 2 F a A v N b 9 3 U G 6 j 5 8 f Z 4 s G e a e q D D k u a M p r / P c 7 a 8 K 0 u z E s N B + A n j Q w V T H m a T H Y c J M P o e J u N g m G F l M l X L m R T z i u I R 0 7 v M j P o E K 5 t S p K Z / j m I C m M f h e U L q H c C A 5 x u t m j B m g T r 9 c j o k S F R A + h n Y B g 8 4 M U r U x t A V l Z W S Z b j p k S u Y D j 8 r i d 7 F R X 0 + l J o x A W j / Q G R H 4 O c y c U P N 4 X Y L 9 I f s E Q m o t P A 2 c y M T Z C n d 2 9 Y v 9 G I V N Q A k B N 4 v 1 d k l A Q w o 8 1 F O 4 t n H 5 0 a X f a o o K 5 I D y L p d 1 w O M T 0 o B O V E Y V A + K H L O m q p R q G w O j m j 5 Q M F 3 M E N V l g b q q E A h I Q 9 f K F R b p 8 M H 5 s K y L 5 3 s n Z C w Q S k N n j g n p Y w t f M + m B T I m R z p z I + Z A D B R G W s U r 8 e d M y e V D F / / Z 8 U j n Z k A N L e V A s t L D t H m g n N B W z x a H t B O n o z 0 k D W u B 4 h z d m Z q w 5 k J Q H 4 O 4 X r 4 K e n y K J p U R 4 n 3 o I m Q t E f u p 4 u Z C e 9 C K 6 V 9 r S B 4 3 C 5 m 0 B g F A 4 U V U I N 2 O m u j G Z k J q G M h j U 7 q j c a G M x S A 6 o B p p 7 r d D x v c w w 8 0 2 Q E w + 0 B 0 M B e U q F Y h 0 O n 0 V G m x i o h f K Z C c 2 C 0 W Y P S G x m Z h N K G 9 A t U a y N H 0 s 2 M O g a I A B J 0 O 5 N Z a W k v f O K k G W A 1 g l l A 0 T j v T f F 5 o p f T u G w i I 5 O L Y 9 S I S i Q h N L o m R B E R Q h 0 3 5 2 Z n 1 9 b t B q 2 4 0 N o e h 2 L 6 1 w s R T A a Q y H F g L 2 9 Z z 7 D M 5 W D W X A j W 1 d U L i r R d K 6 d F 6 s b g w T + g 9 6 2 d C b W L n W s m P o A x J g V r 1 h n + T x g c A M L X 3 t 4 R o x G F g f y h V A E L Q p R M k g i u j S 2 y W y 6 / X i / q G J r L V 1 N H c 3 L S 8 R w K C M Z N s 8 t a v w 3 9 E d D G b B i s V N o W h A I d w V N W Z C h h h x h J B C J Z O h V Z 1 q w F a Q a 8 3 C F M L u a R i U Q o N B T S 2 t M p b i H S R I F w A h a T p 5 n A y K r L U 6 G 0 E U O u X b u 4 p Q F Q v G Q g w Z O t Y z g Z F 2 6 k F n C J s X S D N o E R Y M d u x v L K S D M Y 8 M 8 s q Q M l a c 1 o u b S O w a Q w F i B B r B u B G w n d C 9 h z S p B R A h A 6 a y q D X U x y O W h E w m 0 o z q H N h b l b e 4 t 9 k Q k y W 9 m A o O P O o n B 5 M K / 5 F O c 5 m A 9 E 3 q 0 o 0 D f c n G d k E Q S 6 g A R K h c M z 6 S 0 f f X b t F I n x + d k a 8 d j u d V F V d Q 1 O T Y y J J j h I k r 8 d D c 7 P T t D A / J x L d y G P B d 5 7 m z y D a O z U x J r 4 3 z Z 9 F s A N A 4 C K f G s T 1 4 K Y l d t M B h x Y O 7 s H 2 k D A h i p F 6 m Q B B h / x N f U P C Z M C + s z M R 2 t 2 o F 4 n F T C h F Y h d A g 1 y l X D q D q N S b o 2 a h s R H Z V B o B U S o T D D O h J l V F g E j y G b a 5 E X h t 2 C y O F c c C c + n h n t T k 7 n q B i c O 4 D 4 1 8 / h i b o I b V l W U y s m Y q r y i s W g X D g u C 7 2 8 o i Y l j O w I J R v M b 2 R m J T N V Q 2 w I 9 C h A l Z b u W U Z Y 2 / b s C E A T O N j w 7 L e 4 i + / I K P v n 0 6 S F / 6 k b c k S e V c Q H B B A Q j 0 o Z 4 A 7 W s J i / y J A h S L V p p j Z E + a l V C s Z i 0 F c J y 4 d t 2 G w T W J + X y w m G M 0 G u 4 3 i o H V g j E K U K 9 Y K D M h H T H J w g l 5 s d e G T f T 2 q E l o X K V H b y O x Z R g K N w 5 S s L Y i K p g L R K 6 Y f q L 0 p A T o 7 O 4 T 4 5 r x 2 7 5 Q g o v C a v U 2 M g w l q g 3 U p 9 X x I e S M 8 1 3 2 J Z g H V Q Q g h n E 2 T R R E b + L g B P R P H e k I s g Y 3 i P 6 t f I H j f 5 O J G A N k s g E R T p Q h 7 W w o 3 R g A R F C R 2 0 P l B v w z A 9 u W t Z U k a g Z v m b B 5 L i C n 0 V k d F s W S a P O 4 v q g X z I T u X + S x S n U Z E K h A o a 7 H u U I P d E k O N q S k C e N u M y B Z s 6 w H m a Q s R h C j Z E b B J D v + 1 q Q q 7 b K K 1 K b J Z G 0 K D V 4 q L Z 4 J S L r r 8 k 0 E M n B 8 G I + G K o d c X 0 N b B w b V p K d H 8 j 0 l t V Q M x o G j 5 k 8 B g h + Y B 4 + E + d w m 1 P V t C Y b C l F H 0 s q B a A h l 3 J B F R J Y E p S p B g Y R Z 0 m K F e C t p B b x M i Z x / r D d A 3 P l l B f / m J 7 O a E N U f L Q L 5 A X k y t 5 b / R G q M h h 1 4 U w W o i T m q r W B B T Z h X A h 0 o G Q t q 4 N v C 3 U L 6 V K S J X S i B A k C + g I W B e Y b R Z P l A 7 f o 9 s B i v 3 G 0 J D E S T I f a 3 K g Q x E A Z c w 9 F J + D 9 O K l S n G C n b U h w V j o 0 I l W R h t F L Z M U A I X F l 2 9 m I u O m y F K k x i o z 5 p 2 6 k T k q Z S Y n 5 2 i p p b c C d N S 9 E M B S E y i 3 Q J a M h 0 o i + n w / D k Z H d 8 R r 3 2 t X 6 W w 7 Z N i G 9 / T p Z X i 4 P O r b B r i l 9 D W k Q 4 Q z i x f M w Q 8 S s F w f j a T U Y G S D 0 D s + E + t j i 8 f Q H B i f I L S 3 Z 0 N b a z d M B g m E w G D j j A E F I G I E y P F h 9 w L w Z b Q U A C k E I a B o L I 6 u Y 0 c t j v 8 j R T E 1 h 9 t q m 9 s E R I u F 0 q m o Y L B j N U b 9 Z U x M i x / X 3 7 F h O B + R 9 7 i a 7 K 0 S i f H 2 Y x J y s 3 h 8 / 3 M S G r M B E A I o f U B Y 7 1 K g Z X l 1 K L V b E D h q z U L M 7 m C q C B X 5 3 K E 0 c 9 N S 7 W O y U A B L d I q y H s l A y Z f t j u o V K E g A d 1 d E x b C e q O x Z R h K A e a 6 T b v Q z 8 I X i 6 8 W J B 0 k 7 g z 7 G V D n P z 7 1 C l V d f Y A s g 0 8 y F x Y n B Q G Y U v k w l K u A m s B s Q E 4 s W / O j r / u v 5 S 3 W C K y h g E A w T N 5 g j E 2 g s G h J y O N w B V A F D s 3 U Z C n + + i R D r b U i G z I p R T D M R R a Y 6 C Z Q w 5 V 5 9 e s D Y Y J z R 0 / W A 9 1 B k W L J h f r K q P g c v o d R 1 6 h S Q S W O 4 q / h + p R C e 6 d j y 5 h 8 6 c D J w p / q r Q 0 L K X R x F j c i S j + j / S S 1 G c f E Z 2 L 6 B p p v T 0 j 2 w h A X y c F c O R 5 o F q M 8 0 2 A 9 i E T C o o V D m f O n i j h L U N H S L s k 5 a L S / f / 4 U d f b d T V X N f b S v O Z y X K Q U B B M f c X C I f H D V 0 L a 0 d 8 q v i g U A T g k B l B h a S f B p G + f i Q J k D 7 i q J R k y c z J S f 5 Y a l g B D X e R + A D L S O Z g J 6 r 1 m o 2 s 2 W m w T V Z 9 b G w Z q 0 m C R t p B j v a U E q Z m 9 q y D A X A u T 3 Q J i 2 A h o v 5 1 o i W u p Z + m f a U n x H v P z f / N X L 5 c j v M w U C Q t H w n p d k O O j L I D X o o x t Q y A e O 9 T E B m X s N 3 J d / Z D U L r 4 T t p k 4 j w t / H I N q E I b e D 4 v h K q x + c j V f d Q 1 D N P h w 7 c Q 9 1 N 5 X w c O B b p k Q 2 o n 0 T r C / J a A D 5 e L N m 4 n M 6 U 1 v R S 4 u S Y i b x y I A F 5 O P Q 8 J d 8 O a L X 3 J k 1 r g g 3 Z A P / 7 A b n V J B O Q K R l c Y P e C t V Y p s a U Z C h C R s a C D j n S z Z D O b 6 Z 9 e u k z 3 7 2 2 m z m Y r C / L 8 N A f W p y o v L x c O v i D Y I l r R C 8 H c z B Q 1 F 1 E h j p X 6 0 m c L 4 v w X F x 1 0 7 t x 5 k e Q 1 l Z m p o 7 2 D 2 t v b x D m B U X B O y Q w G a X x 8 2 C T q I h V A G m M i U + G I 0 / z s L D U l 1 S J m A l a 0 R H N f 8 r R a E C x m Q u x p Q r A p l d S u L e p F f S D W 7 s X c i n Q f S c H E s o 6 G W S P l A z R k d l Z L o 6 P T w / H J g N y D 6 e k L s 0 / H h k G p K t G 3 P E O B i D z 2 Y V q y T 1 N 7 V Z T m l / 2 0 c 9 8 R 2 l U m m W r W z t w S R o m U K T 5 T L u m + X v h 9 3 u y m X Q b E 2 S f M p A l h / o X 5 z u M z U 1 N T d O X y V T p y 9 L A o y w H D N T U 1 U G V F J Q V j O n r p v I t C P h e V V d q o 3 F J z Q + N h h c l i q g V Q t p W r U x j d 1 2 A I + G 8 1 b J I l N 0 o i I o m R c s l A M + J p 1 j w 7 m Q H T k 8 Y K Q e I u Y Q T 2 2 W k T F Z L f R k k X V i P J d Z u R / 8 N U Y q x v J p P G u r H l G Q p A 9 U S H N U B u j 5 v t X R 0 t v 2 I k 7 0 U p u 9 7 / c R N 1 H M s u v b D O L 2 a r Y x p T O B Q u T V u 7 j O l V v Z h W l I y Z y Q l q 7 V g 7 P y 4 f o H W h u b l N f q U O a D J / I E C D g 0 P C b G 1 r a y X 7 g p 2 m 5 x 2 0 7 D e Q r r K R K q w N 5 H M v U c i 7 S k 0 9 9 1 K 5 t Z p 9 F q 0 o 9 Y H k R p N j F k s 3 B U u O B a q t y 8 5 Q H m a k f O e o g 3 j f G j X T 0 a 6 g 0 F o O + w I Z 2 f r Q M R e u e P g + U 4 v o T s B x 4 n 0 M J w 3 n 2 Y G A i g g U 7 S Z r J 2 j s J a + G L G z Q o D B Z A X w w t J 8 g w W w v U d v Q t m A o 4 H B 7 6 E Y 4 9 t 2 v + 8 g z K 2 3 b + n V 0 4 N c S D K K J h 8 i 0 + H c U a P i 8 v E c y m 5 S R W + s N M s A 0 Q I U 0 W k w w p x w 3 I 7 3 q G k S e 7 z T X d B T y X X w W 2 j Y a 1 9 O Q X U O z C 8 x A c R M Z y q y i 0 R L + n 9 e 9 T L P X z 1 J l d S P V t v S x y V j B x K Y R + Z n 8 l r y J 0 8 L c H D U 2 t 8 i v 1 4 8 L s 0 b q s o X I G P f x v T C K + 4 M R a 8 m 5 O j A o E v 7 I u S H X l C 8 w I h q t / K j l Q 5 R z l T U c Z k p g z g W E H y o 4 U A w N 6 r k 0 q x f l X u h N W y z R c E z d U 5 / / y h / I 2 1 s a k F T K A M j q H h 3 N v C 1 p q H 1 f M J K x Q r o Y m v A 8 W Q e O k d 5 7 m o y r P 6 F Q 7 W f F f v Q 0 m U x m c a P c b h f p D X o R n C g G m P O G G 9 J Q G R M V D W D y d F t 9 b n q q 6 A r 1 R Z b W + S 6 + D e L z h 3 X 0 z r i J f P 6 A 0 D i 6 s h q x X 1 p z S k M G c w V V 1 b U x s U Z o 4 u J x w W x 6 Y x l V m L W q L R p r g e B G V F y / U g B + i x i g 4 p u j V 1 8 5 z u c 7 R 8 s r T r L Z q s S E W B w z g A g g W i 0 w G Q n 3 P r k F P x u W / T o R N U S u C x F C 1 P N B 8 O F 1 m B k H 5 U c w 8 z C 7 B N d r d y M i q 8 i B l o a h S q P n N g G w w x V U N m n p i T + r F I / K + o S 5 Z 3 J 8 V 9 7 i E w t L v T R A 8 t A W V C 9 D E u J R D N B t C 3 N J w Z q k M 6 O + q V n e K h y N B X z X x 1 L 8 / S v T r E S Q W t B R T C s F N E C I m M e h E K H B a K a a x k 7 q P f Q R 8 j k X a f T 8 K + Q p Y O G 7 A D O r 4 n + u B x h w i Z x S j W 6 Z 3 n / / L D 3 0 8 A O 0 Y 8 d O 9 v 8 a 6 c K F y 0 J T p Q O G R a 6 w d r J A g 2 8 G E y 8 d Y C x o o w 5 b R J R u 4 T P o n s Z i 4 a V K L w D b h q G 8 Q a l Y N h s C z V + i u B 7 h X Q 2 F b D 8 t 7 W T A 5 0 g m C E h b 2 O 0 w i T Y C + O 1 i g T K f f L D i d N P c S o i O 7 m 2 l a t b Q K C F u q D b Q g z 1 B M Q c R T H U f M 5 V C b B A o 5 R U W a u v b R x 0 9 O + i 9 8 0 P k 8 u T 3 t z C l F u O 0 i w V y Y t c d O u q t i 9 D + F j 9 d u H i J D h 8 + K B i p t a 2 N q q u r b z Q B p s O o j Y t K C Z x G u i W g A E u R 5 g L u P s x 0 V K G D F F C Q f Z l N T y P 7 V I h C l g r b h q E i f B G U s H c 2 u H a + T s 6 7 z 5 C / R a o 2 A D A v O x 3 w C d D N u R F Y z + h m t H u r S e p 0 G P m U e p s M o p 0 e y / z c V W U X o W e z L v F d J I E f 7 w 8 I R x 1 j 2 T D f 7 s m d E T p 2 b y M 1 V R n p + P E T N L P o F Y W 5 k N i Z L i 2 Y E W u e B I N + 4 b f l C / w e f C A D U 1 l f n b T e M A Q G 0 h h g I g X 4 / V B I y s G l 4 1 4 + N 0 z A a r d F x b R Z + K x 4 K A t j d 7 L / i l F 0 m Z g t E + C f o e j 6 M p u U p c x F b R u G g o g B Q 4 H Y F u Z n V d W 6 h L h Y M R y f X V 1 h J z 0 U F E Q Q C K w t r m 1 Y h 2 m W D S C 8 I P 8 9 H C u e Q S g Y N I I o I 5 7 R o o 3 j k v Z J n x H f k 5 / T B z 6 m Q w z 0 T K s A b 2 2 R o n C L C 3 P i d 9 F p r A A 1 f 3 u b w 6 I t B M 5 5 h E z 0 x N E + a m v v o F d e f Y O e f 8 9 F b 4 y Y x A O V A 5 h d h 5 V A I L m V S g U L + 3 U m U 5 l I P r v 5 t 7 M x v d E / Q m b P G b E e F + o O Z W t b Y G 5 u n j o 6 O k Q Q Q g G W M F V M 8 n S A C R / t 9 b N 5 G x f V E T g 2 a D z U + y E U 3 8 8 M B V 8 Q w Y i t g O 3 D U H y 9 c R O + / k a I / v B k F f 3 G c 1 5 B o B E 2 F Z D 3 w Y D L q c k J w U h w b p F 3 s l b Z x H c q L V W 0 Z J + X f y g B N B u u Z w 3 d T A h H 4 N N I H H / j m Z k K A l h I Y f G Q t 8 U n 8 C x t 4 X y y L R y H T y J S a b W u D X q A K B u a W o R J i + V z l G m 1 K O v B U j u Y + I q c y 4 U Z A w 0 u m s h h 3 E u a 6 n 5 y 2 k c p 5 H M L x k P 9 G 9 r z L 7 D k x n q 2 y W V A A F I O l q p q M c U J K y e m w z R z n P T T p 0 k 7 N 0 x t o R f l v R K w G M D I y C i 1 t j a n M R C q W K K q w 3 T g P y 1 7 4 2 J W I N I T d R V R 4 Q 9 h z L f y E / C b E J j Z C t g + D M W I M g F O O R M 3 2 O 0 N i N U 8 z G X l I v D Q 3 t E p w s W K 9 F N C s H i u Z 0 J L R 0 V l J T l X S 7 8 u b 0 1 t / Y 3 1 o P C M Y 8 A z m B z P S L Q i d C 9 9 R t o H i N d 8 / E b W B G q 4 9 p W n S f / p w 1 T 3 5 c / J e z I D v + 9 l A o U m G R y 8 J r S F g i 6 W 6 i j x e b Q / Q n f t 6 K M K W y s N n H 6 Z 3 r / u E c Q J w N 9 A y w N 8 V z X A Z D b o j T Q z O S 6 S 7 w t z M 0 J A 6 H w J w R V Z S E y M c j q d f B y D L A i s 4 p E M s 9 l E T Y 2 N Y p l Y l B o B s E D Q e X C K B Q F p 9 G Q y o L c p Q v 3 1 U T r c G R K z R / D A c U K r b h V s K 4 b S M W F W l y U I o 8 p S I R g o k 7 m Q j L n Z t X P L w X i Y i g Q T K R 2 i V Z 4 J R U w z Z S 2 G Z 2 g G a E I f P / A d V K x j 3 B X e Q w U D n q E V V p e X 5 F 8 p H G C 6 e Z W B j l r 7 D B 2 6 / C y V B 9 2 k n x x m i s s d U I F m f u 1 6 G c V s e 0 g b d p I m F h J F o S g 6 B h D 1 O t K j Y Y 3 R R u 1 7 H q a l m S H y s G m F y m w A / w 7 Y M / s X E A y t H V 1 Q j S z U K u j q 1 Q F 6 3 5 k w o 0 + H 9 t K V K 1 f p 8 u U r 9 N q r x / k H o 7 R n z y 4 h a J K B 1 2 3 t r f z Z K z Q 8 v S q G t 2 B A z L J X J 9 r j Y T Y m A 2 Y g W n 2 O X z e L V v u t h G 2 T 2 A X P P N Y b F A 4 o J p s a 1 e L V G Y A V 0 p G F z 8 R 4 Y B I k U 5 V c C x g J Y 6 g w / h g m J G 4 4 9 u E Z j A O g R A i S G R o S 7 4 E R l M 9 i 4 b C W t u K n v c L n W 5 P c Z a Y u / 9 S 9 p I t F K M 7 n 4 f n h F e m i Z I E y J x 4 R N k 0 s T I 3 V O r E U a D p Q o O p w s s l 8 9 W 3 q u / c D 1 F R F Y k w 0 t E W L N S p W k 8 8 E n L v D 4 a C z 5 y 7 Q w Q P 7 b 1 z j e d Z Y T c 2 J + j 8 7 + 7 1 d P b 0 Z A z b Q b j M z c / T G Q I A a O 3 e L A t f D H e i 2 T Z A n y o / g 0 2 H d p 8 1 e S C 1 f b C u G O s Y M h e V A F V S F X p e 3 2 K Q w H p O 3 1 m J o 4 A r t 2 L V H f q U O a B 2 3 2 y 0 W f 4 a m i f H d a 2 b J X Q z 8 f h + V s R l a L K Y m R q m 9 s 0 d + l U C M 7 a D o 2 b c p v u c g a Q 3 6 n N o Z w 2 7 Q b O h c X a G o o Z o e 7 o 0 I r Z Q O B C O 8 / i B d P / M S 9 R 3 8 E P X U Y x W L i E g O I 8 L m H g q T g S 2 D q p 5 U b e X x h 2 l i f J x m Z 2 f o 6 O G D Z E k a y h n g a w B T H I A 2 R 1 X / k s N O T S 1 r r 2 m A + X V 4 U U + n T 5 8 l W 1 M 3 N T b U i d 4 n 5 d Q w u A Z 1 d 4 W s 1 X u z s G 1 M P l x b T R I z p c M Y T R 3 f m 4 z + n b u F J M 2 G c v b B k F S F L 9 b I / l Z I x Q z M F 8 6 V Z X m r O N Q 3 q E c f E Q 0 z H H q I j G V l p G d m g h b N B j A P w s M x n U m s a K H G T K g Q Q J e t y c C + X H m V M G E x Z R V m F S o J L v y V l y 7 8 b Y D e / 4 a f l o e k E d I o C 0 K 0 8 I X T y z T j 8 N L D D x 5 N Y S Y g O R c H 5 o J 5 m L 7 g 3 L V F A x 0 f M d P b 4 2 a a W e V j 9 S 6 T j s 1 w A x + n w k w 4 Y p Q q b Q d m A r Y N Q 2 H I f m Z Z z G a S N v P c B 0 w u y i L I V V G s d g J M 6 y y + R T F q T v A J d X T 1 0 C R r M z V 8 + c c + + t L z L n r 5 m p M M g T n 2 i 9 Q F C h o 3 8 d 6 D P V E y V l R R O O C 7 k e M B l J p J 4 M 2 L i / T M i R m K X P t t e v n d K Z o f v U A t H T s J u b N 0 m O V I J R o r M f U V U L Q p u r L h J 2 E p V E w l Q r A T U b 4 Y m 7 V 6 g 4 k 8 r J G w C A H m Y r z F P t J G L 0 F T S m w b h i p T k a 4 w 8 5 z G R 8 V z T J O Z i B E 9 K 3 R x Z / h B x S J W Q P J T D U b 2 5 Z a X F k X 1 w D K b S S B K v E a 1 A n J r q E 1 E B T 3 2 W S y p E T M A V + p 3 O o 7 T N / e 8 Q H / c 8 x y F K n q F 6 a Y G s b q k x c 2 + C l M 2 + 2 c G a C o 5 K A E c / G 1 J q 8 T 1 M Q o 2 a O l X 6 j 5 G n d r X 6 A v 1 H 6 f 7 7 z 9 C P c 3 q N X 5 K F c o 0 o o D 8 c 7 / / k o + a l 4 + T e e I F e o t 9 t u R O X A D + q L m 8 W o x 5 w 1 9 H / 9 P V B e S d C p S E N x n b h q H Q M K a O 3 K e A z L y U 8 8 k f 9 Y 2 F z V F I h l N O f C 7 a 5 0 W g A r 4 D I o L w Z b B 6 O / J m 4 j 1 m P D w j U Z s M B D 4 Q e h d R y L o G w q I H e I 3 Z f t W 2 W r E i S G V l p d g H X y 3 9 3 E C C 7 W Z p 5 R F s d 0 b O C 9 N P j T h r / u F L V P 6 7 n y b b r z 9 B 4 d V R O r Y r 1 b S q a j H R X V / R k v u B E / S p / a n R y 9 0 9 V m Y + + U U a y t h 0 B l r b O + m L z 3 n p Z 2 v P U F n o j 0 k b c p E t O i f e S 4 b J X E 5 t u 4 5 Q u Q k l Z p Q y l G Y 7 Y V s E J X B p H + 0 L 5 B y c m A k g a k T h C s H k + K g w q Y r B y v I S 2 W r y H z 2 G 4 0 M U z F Z b J / I 6 m I E O P y 4 f Q I u h + R D R M 5 h U C n O V s S b Q h q W Z f s 9 H / x X L H R M 9 1 B 1 M 0 T 5 l v 3 e U f u R 7 R X 7 F D L L n u 9 T 4 7 7 5 A M R Z S 0 B h O j 5 / O j v h p 4 v o l U e L 0 y Q 8 f p a q F X y K L b 5 g + f / 1 F C s Y l q + B 3 H 1 y k t o Y u s a 1 g a d E u A j 0 V 2 n k K s f / 0 t Z O 7 x P 6 P 1 A 3 R Z 5 q u 0 f P x X x S v F Q j 2 4 X 8 K l H t b D t t C Q + E a q y 2 A n C / g Q x W q o d B e X i x A j I U A z I 6 W e Z i m v T t 2 U V w 2 l / I B t B i 6 d i f H R o W m W 1 1 e F h r Q Y T 1 A 5 1 x N 5 I k a q S / 0 t i D Y 5 B Z 0 k / 1 / s Q 9 0 V H 4 l 4 W 8 7 f o E u z W j o u V M r 9 O 3 n 3 q d / f O 4 N Z v R p 6 r v 7 K D 3 1 8 Y f I U l F G s Z 5 / J O f d 7 / P f T V y f w O i f k 2 H 1 J / I r C U h F t L N A 6 m 4 K 0 n e v J J o t f + L Y Q f b 4 2 q A L j m y 7 M x O w b f q h 9 D E v B Z 3 T o r V 8 f n Z a j O S y y + Y S b p 6 L / Q q s X I i l T l A l g C g T G A m P l S U H 7 z O K c h n l + y Z 2 p K E V Q M z 2 h T m R 9 0 G r N 5 K 3 P p 9 b l M E o z n S h c L l d e f c 0 q U E 4 9 E x c y H H l A 5 w D B s 1 A S 6 F s C R G 1 6 u k f U 7 P J Q 0 b 2 j a o M Q f J a d 1 G j J Y n R 4 1 p 6 8 / R n 5 B c S x r q J u g L n q d 5 / j k L 1 9 9 O O j h o 6 s r e N + h u 1 5 O B r h A l R m J d h Z M Z H i m H C b W S t G K f P 1 f 0 1 V c T n K G T 7 u P R D c d w T r x j u U l v p Y U a O 0 N k F a e G 6 C q O W r I 1 7 t m w e a b 3 Y N n k o m H t Y 6 D l b V T F W 1 + j q 6 Z d f 5 Q c w J I a 2 w E l G d E u J B k 6 M X q f O n j 7 p R Y H w e d 2 i V a J o s K h e Z l 8 L P l I + g P a d n h g T G k G B s h C 3 g i H T U W F G z k 5 P i p I r F B D H V s r J 8 Y a N z h 2 K U c y 3 Q n v K Z + n D z Y l Q v L P r Z 8 W 1 y Q R N c I q s w 5 8 Q 2 9 e q / p 6 a 2 n e x j z R F l i F p X 9 j 6 O A U b f 5 0 q Z 5 4 W 6 y n P e i z U Z 3 q f z j d f F C t X Z i 5 w 3 r 7 Y N g w F R s J q E N k Y a n l 5 k W p q 8 i N C B d B k 6 P f B 6 u f V 5 j j 1 1 k k B A q U y o h g U O / U o G d C e K H T N h S B r V A g B m H 4 p S d 5 4 j M q v / 5 P Y 9 P X + L F / A V M b A u k t o t l S A m Q v t s / 8 o v 5 I w Z n l k j S 9 X P v U 0 K z c 9 + V v / i 7 x H I R + N W F Q u O v U t 2 l X + Q 7 E n r i 2 n 2 d 6 3 q H X 4 g H i t 4 D n T l b w 7 c L c b t g 1 D o e o Z X a j Z g H b q T E n R T I B T D 2 L E 3 L e 3 x 0 y C a a E N R 4 Y H h I Z w O V 2 i n w o m I d o q 7 t q z l 6 5 d u S i W x p m a H C W r 1 c Z m p U / U / j W 3 t Y v 2 d y S J U X G x t L g o 8 i t N r R 1 M v I W t 1 Y v 2 j j V M o g I w P q q + K y v X h s + B T B O L o N X S f 1 v n Y V N 4 7 i 2 x H e j 8 K D l c I a q p q x O v A e v A 4 6 S J S s X E I d v P M F P 9 v t g G A d k d D u p e k Q I c h u B / F 8 9 v G f 6 W b I 2 H h C Y a W s y s 6 W 4 l b B u G 2 t 8 a E k v j Z 8 P E + A h 1 d v X K r / K D o q G A F d n s U 9 O C C H l j T k Q m A t c G p c r q m G k t 4 8 B n U y u 5 y Q b 4 f n a W + D V 1 9 S L U j r 8 K R k V I v q G x h X 3 F c e r u 3 c F m 7 h D 1 7 7 x b + p I K k m v q 4 P S L o + d / s P Y w C o M B x T z 0 d 3 2 c 4 o Z E r V 3 6 Q g m W a x 8 l b V i q J l c Y C o w 5 c e F V C s d 1 9 G N 7 P z 3 d 8 x Y F y 9 r o t e C T N y r H b y d s G 4 b C V N G 9 L Z m L N I G V F Q c T Q E K i 5 o N 8 6 + 5 c z F D o A 1 J j K J 1 n h i X 7 m 2 I 7 Z q 6 l Q P s H x L Y C t 8 s p H P p E k a 2 G n 5 X y G v y D W y C F v J X P 4 O 8 4 V 2 G W Z Q 6 / 4 / N I 9 s I n y g R l S d P 3 / s x P 7 m l p N Y 7 H v 1 7 J P t N 1 q p r + I s U 0 9 1 F c s 1 t 8 N m a u 4 W P / o N i G h k T i u C l p p J k m 5 i P L 8 F M U L d t J 3 o 6 v i 3 0 G x w U y r A y I 7 U h c S 3 p N j C a p n 8 7 H H x T 7 b j c U H 4 v e Z G C S T a 7 e / 5 W l w t s m / E y Q + S B b 6 7 d h 6 Y K 8 x R c 0 s P Y Y w F D o p E X F A / I z y B u h A s L j l q K T y F t B I + E 9 M A m e k f R F g S 4 K d T M B T I d m y m z w e l x w p w Q z A d B S s U i M b G N P s b Z Z I H 3 o R 9 g r v a d P a C f 8 b Y T x E e 0 E g y N X F o 4 Z a b n 3 O f K 0 / 4 k I 5 g A K M w E w l V 2 1 9 9 + 2 z A R s G 4 Y C M i 2 D o q C Y Q A C K R v M B l v X P Z O 7 9 t 8 l E p f t P 3 k m 0 d i u A D 9 P I Z h c q H l C B g b x R X U M T W a x W E Z p X K h 7 w H v 4 G n l F I C n M P J l s 2 e L z o w c r c / l 1 T 1 0 i o u r J 2 S O e J b W 1 a h j x U t 5 e C L Y 9 Q s F l i B I / L J d r c L R i O y X 4 c 0 h J + v 1 e Y r v D J I t E I / c + z f 0 1 / + i + p r f q + v q f o g q + 4 y O i t g m 3 F U L n S p Q 6 V N v d c 0 O U 5 P t U r m g j V r e P f P K y h y 3 / 2 K l 3 7 + k / o g + E h e W 8 C 0 E L F o r d / p 7 y l j u r q W q E 9 M g G + E n D f b 5 b R E 3 9 a K c w 9 W J m T V X 8 i 9 v v b / 4 g i t j 0 U r Z C i e d C m E B 4 Y h Y b 8 F h g b K 9 h X V F i Y + W 2 k 0 + r o i W c / T N 8 b e Y v G P O X 0 o k P y W Q N t T 4 h u 3 5 W k N Y N v R 2 w b H 0 r B g 9 2 Y / K l + y O i W R e 8 N E r z 5 I j k o k Q 3 r C a M r k c R i g W Q 1 a u I y Q a k X b G h c G + F U 8 m z J g P k K A Y E A B 3 4 X 5 x a P R Z l 5 p O m t a r k n R D F R Y 4 j E + B + + + 0 f 0 w s h 5 O l j 2 b f E e e j 3 / 0 w c t Y l 7 F 7 Y 5 t p a E A r J U K d i o b f Z a 0 w d S + I 1 Q I m N j u T 5 7 4 k w v V e d b c r b C D n k l D 5 U K u K U a 5 U J V j C i 0 0 S R R 9 E G n A d V A 6 j B V M T Y 6 L z 1 f Z a k S t o q i y Y E G B 4 A z m Q q Q z E 5 h t Z n p S V J Y o C y B 8 9 c j T 9 P O 9 9 1 B D J R Y G 0 N L v H d P S 0 v R l 8 d 7 t j m 3 H U J i C Y / n 9 z 9 D 8 7 7 1 B l u E n y b j 8 A / k d C S A I L O O J R c L y Q b 7 z H 6 z s 6 2 T y o X K h f B 1 l S A B 8 m F z A + k 3 K l C M F 8 N n Q 1 Y u Z G A j 7 Q 9 M 1 t 7 S u O Q 8 w F e Z P q O W r o M F b 2 z r W f O d X D z 1 N v 7 z T T j 9 / w E L 1 V W W k r d k r v 3 N 7 Y 9 s x l D Y S o p P 2 L 1 D 7 V 6 Q E Z N n s 1 6 T Q V T L 4 5 i P c i 2 h a L s D x z w e u 1 e W i N d R 6 u n 8 1 M T / V e b / F 5 y 3 5 Q p m A s L y H G Q 8 l R Q o c i 5 J P i d A 6 / B + Y d 2 A y N Y C p g P Q J r t U 1 6 v W M + H x r e 5 e Y J T 5 o 1 4 t S o j v Y h g w V 1 x k o a I C 2 S D J l 7 B f l j Q R g x u j 5 p q M M K B u Q a 8 k H y n y E Y o D V L o q F d e B R q g k 8 T 5 b B D / L J Z w / L 2 N i M 0 / B / 8 J s W 5 u f E X A o Q v i W P h b c h L A L M + L P T U y K 8 j z Y S + F q I S G Y D k r d 2 9 + 0 d i E j G t g t K C L h j 9 C k M a Z S Z y r X 7 X Y q n 1 a o l Y 2 j g M u 3 Y p V 5 N A N 8 I z j k 0 F Z K 3 i G q B E d E R i z A 8 G L K N J f H I 8 K D w I 9 o 6 u m l 6 c o x q 6 x q E G Q W / D c y L B k L U 3 q E G r 4 V N J B S h g p j j s T g / Y 9 l R v a i Q x + o f C K H D X 2 l t 6 2 T / Z I L q G 5 p E X g p M i z b w Y C h M d Q 0 N o j p + r / c p + U j 5 P P e c p L g m O 4 E j h 4 U o H S Y 4 p Q d R f B E / l e v V O 5 t H r 1 + j n r 6 7 5 F f 5 4 8 q c g e b u M N Q N b E + G k v F T 2 n + g Y N + n 5 F f Z A f 8 C x J + O f J s B I b U z m U u Z M D k 2 I s z P 9 o 4 u E Q x A o S n G S G P x t 9 o s K w I m V 4 r H K m f I t P Q P F N I 1 k b P n B + R y r f L x 1 g k G R r t G i E 0 0 M K o y A W n J s S g i e L X 1 D Z L / 0 9 H J p t 8 i / d b Z L 9 O l l S v i N 1 / 7 0 A s U D U e E 5 s L y O T A H c X 7 Q S G Z m R I 8 H 3 2 8 U T F 5 W X i n 2 x 6 J h 4 W c h D N / Z 3 U M T Y 6 N C M K A l / 7 K 7 s H K v W x n b m q F g S R 1 D S 0 e e h m t y F T i i V 2 6 X i 4 l J W q 0 j F 5 Y W F 1 i L N Q i i z R e o f l C m w i Y D + 8 E E y W t U 6 e J e P o o I R e N l V D a S C L T 4 + j 8 r V g / J N p 4 Z W F 2 B d t W T g Z k e m j Q d + / 4 e R a q S R v / j h / 4 r f b T r I 2 J b A R g q F E T a w S 8 Y t h B g b V 2 M + r q D b e h D J Q M x g s v z + W s N M J O D T S I Q D 6 r A U a m Q D z M B q G g o N M q 3 Z L f L W 6 m Q N F 3 i t 3 R x F 1 W G 3 6 O K 8 F m y R N 6 V 9 y a A 6 o R c g G D A Y B Q 1 Z g I 6 L R 3 i W c e 3 / C O d H x b b A H w n h N c R w A H T F s p M Q H v a k q i 3 M 7 a 1 h g J A l l g E D b O 6 8 w V m H Y C Q 0 N m b b 8 K 1 G A 2 V K R m M w l M w l f K e O X q d T N F E 8 A R T n L Q + O 8 X K G 8 T r f J L K S G i j / g 8 V 6 Z k Q j o W p a u T 7 Y h u F s M 6 G R 8 X M P E x O 0 l G Y y k a f o 0 h 1 P w X r D u R 9 n q f G T e S R 5 6 H f w T b X U A C k w b x L J 6 b 6 g D A r I u e l N 7 I A R O f 1 u p k Z 8 y c E h K U L B X q j 1 J A e f g / o E v V v X v 2 9 4 l l h J g D M n A s Q E i s r y y L n h E Q s N A 7 y T g i 4 2 O f n h O 9 W x Q y j Q B t Y F v V 6 y H H B L w I z A f r V Y V q d u i I a E H P B G 9 S I T t w 7 S G D b a y g F T 3 Y O U J V m X H 7 F P s H U c x S P 3 S + i f 3 5 0 r K o A B Z 9 l Z f k t j o Z m Q T T b F a K h 1 M p + A J T 3 o I I h 3 y A H g g L Z F r K G B k M A A Q W 3 C s C 0 8 B G R 8 E 2 G E v C I V O + g U L 3 U S T s + e p 1 2 R 9 8 X 2 4 C v 7 z P s b 0 n n i d 9 x 8 G 8 3 J p U 1 g W D e u G 4 i W 1 m c F r 3 b X i a X F L f M 1 X C 4 k + S C + 4 J g J g B D 8 r V + 9 V z T s g P J 0 s T 3 D K 8 + S 5 W f O U h a + 6 y 8 J w F d f k u m p 2 B h T n 1 Y J s L p S L b C N w L R 5 w K i d d k Q C v r X R A 3 B + J K P m A p P 7 1 M i 0 K E w E 9 D V 0 0 c T 5 n s p r j N R u G 4 / f 1 k q R 8 I D x w p m w l g 1 B a 8 O m c X 0 1 z v M t B a 3 j I Y C H m l 6 j + r N S + Q f X i K 9 M e E o x 0 0 r 5 O / 4 N f l V A j C L E G 0 D d J f e o / K n f 0 F s A + 5 / T v T 5 A C J M z a Z i I R o K B a v I V + U C o n 7 I S 7 V 1 d I k A A Q a 8 L C 6 w i W a r J Q 3 f H S z g l i m 0 j w X a M F c i 3 S Q N 8 m 9 q t L o b 5 6 c A 5 4 w z S E 8 h Q M t h l c d M 4 9 M i 0 T j N O L X k C h p K u i b t r Y Z b i q F u I B I n / b c X q O / A K N W 1 O q i m W f I H I J k V Y H a d y N / I Z p d 2 a o Q q f v 1 j Y h t I Z y g U u G I Q Z S E M h T W p m l v y 7 9 F S f K v k v w G f C M Q O L a X W 7 4 X I H s a N p R 8 X z E p o G L X j z R T k w H d Q O Y J E s 8 4 9 Q a b 5 k 2 J / s P U x O r H Q K e Z u 3 E F 2 a F 6 + 4 I k 3 V t + C d V i x O H U s v U m W + k Q e K A R z J g k g x m R T T n f l j N B U o Y / / G 0 Q h x L 4 F O z N k T Q 0 T O x x / 9 r k K W I N / i s 2 k 5 N F e 6 8 H U + B h r F Y O Y T Y F G P x S y i m Y / 9 t N a 2 j v X M I h z Z S l j Q e / 0 1 L i o / l C D 0 o l b M f k C 6 W P S K v F 2 X T e d i j w q t u 8 g O z S n h n 3 x f Z 3 q u Y t b A W b y y V t M L H F p E D 3 K g Z j S 2 N H X 8 R N L c e n t J M R J E 2 G t p t G T N 2 Q U Z h A I E + a S 3 + u U P 5 M b a C z E O r + l A B r / 0 O e F 4 4 A m U 5 7 R d o F 6 u / S g B Y p k M w 3 b R M k U q i M y A V U d / f G r Y g 4 5 M E P d d C Z + h 6 H y w S 1 v D E c p Q W h o d 4 e T j Y o C P K M y A E y C F d V B n I r t K 5 g J r + J h Z r 4 o / f C H P x S T U g H x u a R H N m B i b a m A N h N F 2 y Q / Y y k Z Z a W L Z K A u M R N Q 5 w f z L h P a W O O t N H 6 A X q b P 0 Q v x f 3 2 H m Q r A L a + h F O j Y u 0 8 e p c A + t h g X h v A 1 f A q E p l E K h M J Y X S y R g 7 G v R E X 1 A J j H 6 / H Q w N V L w i z C i u a Y Y d 7 Q U M 8 m o U 3 M 4 R O B A C Z y + G V o 2 S i m u i I T 8 P f B B O m a C K s d o m A 3 / e 9 M j I 2 I J U 3 V g K L b + h y r i 7 w 9 o i N / N P 8 q l D u Q c N u E a 5 B X S d Y n m K 2 N Z s V w D H P B s b 4 u z C Z p n d x A z E o x 1 m z R u E G Y b N g n M V 2 Y L l 2 8 T L W 1 t d T b 2 0 M 9 / F h x u m h m F n 1 H G v F Z D D Z B 0 S r G f 5 W K m Q S Y o V Z X U j U e K i N a 2 j p V / 0 4 N H 2 M m q B U J J 2 P F p 7 3 D T E U i V U N F P a S f + w 7 f v B B p A u M U a f 8 P F D e v b 6 T w V g I W v N b L t B d h 7 k o e W I / 1 Z P E q w X T S 1 s x M a k 4 q 6 H e T z W a 7 o S m g r U Z H x 8 n h W K T 9 + / e J S v K i E I + Q J h a g u C 5 z 6 R A 0 I F r 8 F c A X A v O i G q K 2 r l 5 U N y j h d S w X 2 t 7 Z L U q S P G y u Q v t i H i C O F 4 z Y 0 N S c k e H P z R h p 6 U 6 O q S i k X D X d 0 o s U a f 5 F v q k W 0 j m e J d 3 C d + V 3 S g + s z r D Z S G a g d H J R G A m f k B 7 S f + m o r 6 9 P M b t Q C Q F t 1 d X V S a 8 f P y F y S o X C P P / n V H X l M F k H H h G z 8 j I h f V X F + v A Y V U 3 8 g D p W X y O T / T T Z v F f l d x I j 1 T B v H M x m q 6 k R g Y i 6 + g Y x l A Y 5 M s z 8 Q 8 Q P w N x A m J U I m z u 9 m f 2 r O 8 i O F A 2 l n / k f F G n 9 I m l d p 0 m 7 / A p z W C V r q S + K 9 8 6 c e Z / e e P 0 1 + s x T n 6 W L F y / Q m 2 + + I R K K h w 7 d J 2 b K g b A g p X f v u Z v u u W c v v f f u K X K 5 X N T Y 1 E Q z 0 9 O C E F G M i t A z z J E 3 T 7 x B V q u V d u y 4 S / z e / n s P 0 F u 8 r 6 O z k z 7 y 0 Y / R j / 7 5 h / y d B r p + f V i s 1 o e k 4 y / 9 8 r 8 X x 7 I e K L 4 U A n 3 h N A Z L X j 9 J w f R M 6 l w 8 a 6 W 6 v w l i P H f u P L V 3 t F N 9 0 j z w f G C 5 9 p E b j B S 2 P E y + z r 8 U 2 + l A i D x 5 4 e f 0 F T a A m L G K h q w f p 1 U v y p 5 g 2 i F 4 o h E 5 J J x f x u m 7 f P z 4 D 6 b t 4 G I Z z W 2 T R a K 3 G n S f / 4 3 / + A d N c h 4 K Z p 4 m 4 q Z Y 1 R G K G z B L Q E / x c q l w c 3 G R J Z r H L Z b Q P 3 f 2 L D 3 5 g Q + y i X O v 6 E A d H r o m b s R D D z 1 C r 7 z 8 E j 3 6 2 D E a G x s l v 9 8 v m G p w 4 C o 1 s h M 8 M T F O V y 5 f F m b R 1 S t X q K + v X z A e T I + h w U F R K o P v w J 9 5 5 + 2 3 h O O P 9 z o 6 O g X j V l d n n / 6 T D 2 D l Y O w V n s E + k q E n b W N E X 4 L F J L j k 6 J 4 C k z E 1 K K A A x 4 l E 8 d D Q E J 9 r o 4 g i 4 l w G B 6 / R w v w 8 T U x K Q 2 M Q y l 5 j a m m 0 Z P C 8 I z Y 9 / f / E r 9 c S M 5 j J 4 w t S i M y k Z a G A Y 9 W v D p E m n q p N N N E g n Q v d S 8 6 g g d x B 7 Y 0 H i o e 9 I S 1 N r u i p v T p K z o C W 3 s F a t w E N N V t j O A F x X M h n g f m W b / P 5 e s V i T Z R P 6 z z F t p G X 4 q Z G i l d k H k K v h n P n z g o H H s S f L 6 C 9 V l Z W 6 O 5 7 7 p H 3 b A 4 U n w l a C t o K Q N T P w H 5 W M v L V U A B C 8 N e u X a O 5 e T v d d + i A C L U H g y G q r Z U G n V y 8 e J l 2 7 t x B T a y 1 8 w U r D r q 2 q K f p 1 V R G x r H X V U R p T z N r L W Y u N C U i 8 L L a + S m x i k g h a L Z G a E 9 T a k / T 6 9 f N b C L L L + 4 g b 9 w 2 Y X M 1 q D G V s k 9 B I Q w F Q F N D Q L x z 8 h T 7 W g Z 6 8 I G j w r Q F M K f i 1 V d f p y e f f D y v 4 A W W Q b 0 0 b 6 B A l p K f S m M 8 p R / J a o 4 V 3 D 1 b b o z R v u Y I V Z g S H P T W q E l o t T s o D L c 1 Q w E m 2 W / K x F S F M p Q C + H w A E q 8 K 4 G e N j Y 0 x 0 8 X Z 3 M 0 + h 2 F 0 S S 8 e m w V o u / 2 t C f 8 K c + T f G C l M 0 9 3 B 2 m A X v T V 5 g p 4 d f I b + 3 8 D 3 K J p m n 9 + K U J h I n 2 T q g Z i U V 9 A 4 C J P j Y T D k T + B g p G R m A u C j w L 8 a G h o m p 1 O 9 h A n H g x k N m 8 l M Q G W S d g L U A j R 3 k B s p D P X i 9 R f Y P 2 Y 7 P L h K T x / / H f q b M 9 + Q 3 0 k g 3 3 C 3 U m S Z L x A x h A Q H N i O k D n 8 J W k h h q G R g l 5 T 0 J Z H E R Z Q R D 8 y 9 W y 9 g 6 h 0 6 d K 8 w C d 1 s A i Y D j H x y 4 u Y M P L G q K K O 0 R T r u I A + k m H z / + 8 I 3 6 f P 7 v k A / H n m e f j D w D P X V 9 N N X H v i q e A 9 h c y Q I B w a u 0 u 7 d e 8 Q i X 2 O j I z Q x L g 1 E R L g c L d j H j j 0 h w u B g K I T S 9 / D + R c c i n T t 7 h p 3 x Z h E B / J e X X 6 Q Z N q X q 6 u p u h N w n J y f Y t / i g C J N P T U 2 K q O C H P / J R f l 9 9 j l w p k O 4 v K Y y k A F v h o F c w E w C m D / h y N w T m A r T e 1 N S U u E Z 9 f Y n 2 d 4 S q r x Q w d K a U w A I M W I g h H a 8 M S b S B y K K Z D w 3 + n J o Q u g M J K T I o H A m R w 7 d I P 9 X 7 0 / Q X H / g G 9 d t 2 y O + w t N L r B U N A i 7 z 1 5 g l 6 9 9 R J I b G P P f G k a L O G 4 1 1 d b a O T J 9 + m u b l Z w Q g n T h y n B f s C z T L z g I g g n c F Y J 0 + + Q w c P H h K / i Z A 6 P o / v v / 3 2 m + J 3 8 T d W V 1 d o 5 P p 1 + a 9 v D B Q t B P r A A w y U z m A b Q T w I T W P + + t j Y R I o m H 3 b c v H I f h M o d W a o j 0 B 2 C 5 W p w P a D d V d q p 7 o C R o q E C k Q B 9 + 8 K 3 y G q u I p P W R B / r / w S Z 9 a l + w K 0 K h M u V 9 F C E m U y Z q R A K e M l q K a 2 G A q I s Y E 6 x 2 d f d 3 S 3 8 M 5 P J y N r J S A u e z f W d k m H U x + l o Z 0 h o b g W K h r q D / H D b R / m S A R a C M w 5 y U l Z L 3 C i G A h B G H x 4 e Z v N 3 j q p Y y + s M Z l r Q 7 S Z L i X q o i k G 6 6 X e H o Q r D H c W d B M X E k x X V h g O + 2 f 7 9 + + n x x x 9 j X 3 M 3 1 T W 1 U 7 4 r K m 4 U k H u y 3 5 k Z U T T W X j m v i z T X L 5 N m X n 1 i z + 0 A M B S c 8 H T A F J x c K W 1 J D k L p 6 A h G T 5 W D 2 q m 8 M v d K G R s J B F o v z h n F u X o C m y V a b h 2 k M t T V 9 0 n 3 g 2 + R 5 v T r Z P i 3 R 0 j 7 0 t r i y 2 w Q J p G c 0 M y E m 1 F l X g i U I I Q h g 5 A e W t y Y w M G i R y e c / q 2 C E y N m O j U p x d K T c 1 L 9 d Y W l Q 2 4 3 p P h Q 2 m e + S b F P f 4 E 0 z / w N 6 b / 3 D Y r t e 5 C i X / 2 m e A / R N 7 v d L i J x v / V b X x I R P E S o E K 1 S R l W 9 8 O N / p s e O P S E P N U G k b p V O n X p H h N I X F u Z F e B 0 V 5 B c v n B d V 6 9 e u D Y r o 3 s O P b L 0 W a z j m i A I m + 1 B e f 5 B e v B i i m o o o 3 d s a L q l p e H 7 G m D X K d r N Q Y Y y T N w e j N 1 k i w l R E x N Q b v L 2 L a l P u o M a 5 x F 5 4 k O K f / l U K P 3 O Z Y h 9 O j N 1 C l f T p 9 9 6 l h o Z G u n r 1 i g h 9 z 8 3 N i Z w R K t D B J D / 3 2 c + R z + c V l e I z M 9 M i 5 4 Q K 9 O H h I b r A 7 7 e 3 d 4 j P V 9 t s 9 M o r L 4 t w O S q y t y I Q l E j P U y l Y 9 u r o 7 J R x Q 0 L q W w 2 5 m A m Y d + t p 1 a 8 r i J l u 1 U q M F A 2 l m R k n 7 W v f p 3 h r D 2 + P U u z J p y j e v H E d u 3 / 3 n W + L f q i j 9 z 8 g 7 9 l 6 i C Q l d h U N p Q C J z g e 7 A y X R V F c X D D T r v L 2 k e z 7 a b 7 t B P W w e i 7 L u u t M P A 4 T Z 5 L P I J p + P G e q l S 6 E U z V R l j t G h 9 t C N H F a x u O 4 w 0 P j y z b v m y M O Z W E C Y 9 X E K s J u E b V R F b D T B V 5 f F y B 3 U p H R T b 2 e o G + 1 3 m O k G k g 0 T b K e b e W j U O z O d f e h J P v A w U W 0 m U O 2 g 1 O r t b w 2 K h k X 0 P 6 F i 4 n B n i H 3 E E N 3 f F a R H e w N U X 7 l x R d K r f i 3 V l M f E 8 d w K U G W o A H u X M b l Q 9 Q 5 y A x 2 x G J 6 / H u x u y r 1 i f a m x n 5 k G x H x + R u p 9 C v I D Z h g G t G A x a s D A s n V f S 5 i O 9 Q X F e 3 X l h T O X i b V e N i D C u R X 9 U X R 2 F 4 o U h n K 4 w / T 8 h V V 6 + Y q T / v O P 5 m l w P n s I P B 1 b L W y + W Q E P S P Z F j 7 q y z x d G J l w 8 S o V c l e J g J G j W Z V / i g y B q O 5 / H k N w h j A b H E P M P a B 3 1 I 9 B Y H b Y o l T N j F Q I w K t p j t l v 9 H 2 Y 3 F o o U H + r V Q R c 9 t s N C r w 2 6 6 f + e W a G H + y r p F + 6 X x l J t Z N g c s y M Q E T x 1 8 h 3 + G w s 0 P z 9 P T z z x A T p 3 7 g w d O X K / i A y C O V r b 2 m h q c l I M f K m r q 6 e + / n 5 6 9 g f f F 7 M u O j u 7 R L E t l s R c c j h E W Q 8 K b B H 0 W F h Y E D P 1 a m p q a X l 5 S T D + X X f t F E N j U E G P 4 8 D r 7 / y f b 9 N f / N U 3 b g Q h A L W w u R o g h R / u W V u t X Q g G F w w 0 v Y 7 A B I g W G q W a m a X a F B N M A 9 9 u i p l j 2 q l V 9 V M w t A a x z G Q N Y d b H W G O t p f 5 2 W 4 T u q o 8 I 3 2 p s W S 9 W 4 c i k m W H C b U W t s 9 F I u W q e Y I x t a Q 0 d 7 C y n X 3 m 4 j v o b E k 0 y G x k 2 B 0 O h G Q 9 M + K E P f 1 S 0 c 2 C g C 5 j i v f d Q Q N o j G B g L M 1 + + d F F 8 B 8 w G 4 D u o b E c F P B j 4 h 8 / + Q M x 2 Q B U 7 G H h k 5 L p g 0 m u D g 4 J x w F x i 6 i t / 7 + Q 7 b 4 v j w e e u X L n M T P 5 z G Z d z y Y U m y / r 9 D N 0 6 Q s n w c x 5 j s w x 1 e H s a w 9 R a H a U y 1 i R m Q 1 y Y b 5 m c / m h 8 b T u G G j M B D p h m r I 3 x m 7 v 4 b + D v H e 0 M i k B G M k z M 1 G D m 2 x E p G m p g z k 8 T y y F 6 o K e S L s 3 6 q c G i Z 6 Z K i w C W E A i b o + / p o Y c f K X 5 A Z J 5 4 + a U X 6 Y M f S i z W n C / y 0 V C w t R u Y o X Y z k a 0 n 2 h e J a u h 4 k W 3 n i D Q i Y p Y O V F + 8 M 1 6 6 V n a c K w a G 7 m y I i H M G 4 G 7 D B 0 O X 8 e 0 + f m x N 2 D z C 4 m r V F y E L i x l T p v q b 2 w j 5 m n z Q D K j U X i + g T U 6 M Q l v L O / L E f R 0 h E c J P x 0 Y t K r 2 j P k w 2 Z u A y u R I L q x m O O P R i N g d 8 y u R h M a G A X 4 y 7 T p 4 p e K t C P Q 9 1 B z e Q L 0 P B U b + f z Z / 1 5 q O A 6 V U d D d r z J z 5 U d D z S u 9 Z / Q 7 U H 5 l N s 9 k J p 0 G I m Q 4 z u Y 6 2 J v j K M q s b C c X f v 6 h W a b G J J R 1 P O m 9 f 3 t Z G 4 o 4 J K B J h W r w 2 b R T V 6 o d o l H f B / 4 K f k A + S P j n S q M z n Y K L l Z M B 8 g m A B / b D 1 5 I U T H s C 7 d 1 X m j C N Z g Z r t e I x X V w t / q a 0 C k M C Y e w K 2 S g w J S G S r K N 8 Z + j j T z p 0 k 3 8 Q q L 5 9 I 1 0 9 0 O A O m i G v 1 t N r O U P E 4 x A H 3 B 2 a 8 0 x T M S G x g F 7 z / Y F V y T 5 8 G w U Q R f w i F f w e Y e A h S Z 8 k L J k 6 H U A M 0 E s x P C A O F 4 m I G D c 1 h F X l o F U g E i i w 9 0 s a / O D y S Q s 0 U D c Z 7 K 3 9 W v I 2 i z W U g 1 + Z a u k K a q h 5 8 H S T v z F s U a 7 q V 4 2 0 P S e 3 k A 0 T d l q A r y T R s d a N g M 5 G v y p Q O E 0 M + O e 3 2 F V A W g 1 l + V D 6 D t j o 9 I P p W t P E b N 1 i h V y 0 Q r v R 8 X U U o A j I T X z l U n D Q y N k K X 9 C K 1 G p G M v F X Y 1 h s j K j I y / j i C E w 5 s a h I B f B Q Z H 7 g l B E p s p R J f O n q R 9 e / f Q u K 9 e m K G A Y h o j E K M w f Z c t Q r 3 1 E f L z a 5 i G Z + U K F F w / M B 0 + J Z 3 1 1 k U K Q 2 n n T l O s + T 4 i z x x p V k c o p i 8 n T Z O 0 / L 5 a H u r 0 6 f f o s c c e F w N Y k G d C y P n o 0 Q d E C B r h a O S K P v E z n x R h 8 O 2 K Y h k q G U h o I g p n T Z t 9 l y 8 U E 1 L N P 1 t c d N D A w C C F w y E K B I L C V 0 G + b f e e e + j c Y v 2 G E C A 0 R m d N V J i 3 C o O o A Y y A Y 3 e t O q i r X k t L 4 e x j 2 K D h N H J e T G 0 M N O o N E f T Y u i D 6 / 3 o h e Q 3 Q z m h K 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 N a m e = " R & a m p ; a m p ; D "   G u i d = " 1 e 3 a e 2 9 7 - a c 9 0 - 4 0 c 3 - 8 e 3 c - 6 8 a d 8 d b 0 3 d f 9 "   R e v = " 7 "   R e v G u i d = " 5 6 8 8 7 6 6 7 - 6 a e 2 - 4 3 f 1 - b 1 a 2 - e d 0 d d c 2 1 5 0 6 a " 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l t ; / C o l o r I n d e x & g t ; & l t ; C o l o r I n d e x & g t ; 4 & l t ; / C o l o r I n d e x & g t ; & l t ; C o l o r I n d e x & g t ; 5 & l t ; / C o l o r I n d e x & g t ; & l t ; C o l o r I n d e x & g t ; 6 & l t ; / C o l o r I n d e x & g t ; & l t ; C o l o r I n d e x & g t ; 7 & l t ; / C o l o r I n d e x & g t ; & l t ; C o l o r I n d e x & g t ; 8 & l t ; / C o l o r I n d e x & g t ; & l t ; C o l o r I n d e x & g t ; 9 & l t ; / C o l o r I n d e x & g t ; & l t ; C o l o r I n d e x & g t ; 1 0 & 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 M o d e l Q u e r y N a m e = " ' R a n d D ' [ L a t i t u d e ] " & g t ; & l t ; T a b l e   M o d e l N a m e = " R a n d D "   N a m e I n S o u r c e = " R a n d D "   V i s i b l e = " t r u e "   L a s t R e f r e s h = " 0 0 0 1 - 0 1 - 0 1 T 0 0 : 0 0 : 0 0 "   / & g t ; & l t ; / G e o C o l u m n & g t ; & l t ; G e o C o l u m n   N a m e = " L o n g i t u d e "   V i s i b l e = " t r u e "   D a t a T y p e = " D o u b l e "   M o d e l Q u e r y N a m e = " ' R a n d D ' [ L o n g i t u d e ] " & g t ; & l t ; T a b l e   M o d e l N a m e = " R a n d D "   N a m e I n S o u r c e = " R a n d D "   V i s i b l e = " t r u e "   L a s t R e f r e s h = " 0 0 0 1 - 0 1 - 0 1 T 0 0 : 0 0 : 0 0 "   / & g t ; & l t ; / G e o C o l u m n & g t ; & l t ; / G e o C o l u m n s & g t ; & l t ; O L o c   N a m e = " F a c i l i t y   C i t y "   V i s i b l e = " t r u e "   D a t a T y p e = " S t r i n g "   M o d e l Q u e r y N a m e = " ' R a n d D ' [ F a c i l i t y   C i t y ] " & g t ; & l t ; T a b l e   M o d e l N a m e = " R a n d D "   N a m e I n S o u r c e = " R a n d D "   V i s i b l e = " t r u e "   L a s t R e f r e s h = " 0 0 0 1 - 0 1 - 0 1 T 0 0 : 0 0 : 0 0 "   / & g t ; & l t ; / O L o c & g t ; & l t ; O A D   N a m e = " F a c i l i t y   S t a t e   o r   P r o v i n c e "   V i s i b l e = " t r u e "   D a t a T y p e = " S t r i n g "   M o d e l Q u e r y N a m e = " ' R a n d D ' [ F a c i l i t y   S t a t e   o r   P r o v i n c e ] " & g t ; & l t ; T a b l e   M o d e l N a m e = " R a n d D "   N a m e I n S o u r c e = " R a n d D "   V i s i b l e = " t r u e "   L a s t R e f r e s h = " 0 0 0 1 - 0 1 - 0 1 T 0 0 : 0 0 : 0 0 "   / & g t ; & l t ; / O A D & g t ; & l t ; O Z i p   N a m e = " F a c i l i t y   Z i p "   V i s i b l e = " t r u e "   D a t a T y p e = " S t r i n g "   M o d e l Q u e r y N a m e = " ' R a n d D ' [ F a c i l i t y   Z i p ] " & g t ; & l t ; T a b l e   M o d e l N a m e = " R a n d D "   N a m e I n S o u r c e = " R a n d D "   V i s i b l e = " t r u e "   L a s t R e f r e s h = " 0 0 0 1 - 0 1 - 0 1 T 0 0 : 0 0 : 0 0 "   / & g t ; & l t ; / O Z i p & g t ; & l t ; O C o u n t r y   N a m e = " F a c i l i t y   C o u n t r y "   V i s i b l e = " t r u e "   D a t a T y p e = " S t r i n g "   M o d e l Q u e r y N a m e = " ' R a n d D ' [ F a c i l i t y   C o u n t r y ] " & g t ; & l t ; T a b l e   M o d e l N a m e = " R a n d D "   N a m e I n S o u r c e = " R a n d D "   V i s i b l e = " t r u e "   L a s t R e f r e s h = " 0 0 0 1 - 0 1 - 0 1 T 0 0 : 0 0 : 0 0 "   / & g t ; & l t ; / O C o u n t r y & g t ; & l t ; L a t i t u d e   N a m e = " L a t i t u d e "   V i s i b l e = " t r u e "   D a t a T y p e = " D o u b l e "   M o d e l Q u e r y N a m e = " ' R a n d D ' [ L a t i t u d e ] " & g t ; & l t ; T a b l e   M o d e l N a m e = " R a n d D "   N a m e I n S o u r c e = " R a n d D "   V i s i b l e = " t r u e "   L a s t R e f r e s h = " 0 0 0 1 - 0 1 - 0 1 T 0 0 : 0 0 : 0 0 "   / & g t ; & l t ; / L a t i t u d e & g t ; & l t ; L o n g i t u d e   N a m e = " L o n g i t u d e "   V i s i b l e = " t r u e "   D a t a T y p e = " D o u b l e "   M o d e l Q u e r y N a m e = " ' R a n d D ' [ L o n g i t u d e ] " & g t ; & l t ; T a b l e   M o d e l N a m e = " R a n d D "   N a m e I n S o u r c e = " R a n d D "   V i s i b l e = " t r u e "   L a s t R e f r e s h = " 0 0 0 1 - 0 1 - 0 1 T 0 0 : 0 0 : 0 0 "   / & g t ; & l t ; / L o n g i t u d e & g t ; & l t ; I s X Y C o o r d s & g t ; f a l s e & l t ; / I s X Y C o o r d s & g t ; & l t ; / L a t L o n g & g t ; & l t ; M e a s u r e s & g t ; & l t ; M e a s u r e   N a m e = " P r o d u c t   T y p e "   V i s i b l e = " t r u e "   D a t a T y p e = " S t r i n g "   M o d e l Q u e r y N a m e = " ' R a n d D ' [ P r o d u c t   T y p e ] " & g t ; & l t ; T a b l e   M o d e l N a m e = " R a n d D "   N a m e I n S o u r c e = " R a n d D "   V i s i b l e = " t r u e "   L a s t R e f r e s h = " 0 0 0 1 - 0 1 - 0 1 T 0 0 : 0 0 : 0 0 "   / & g t ; & l t ; / M e a s u r e & g t ; & l t ; / M e a s u r e s & g t ; & l t ; M e a s u r e A F s & g t ; & l t ; A g g r e g a t i o n F u n c t i o n & g t ; C o u n t & l t ; / A g g r e g a t i o n F u n c t i o n & g t ; & l t ; / M e a s u r e A F s & g t ; & l t ; C a t e g o r y   N a m e = " P r o d u c t   T y p e "   V i s i b l e = " t r u e "   D a t a T y p e = " S t r i n g "   M o d e l Q u e r y N a m e = " ' R a n d D ' [ P r o d u c t   T y p e ] " & g t ; & l t ; T a b l e   M o d e l N a m e = " R a n d D "   N a m e I n S o u r c e = " R a n d D " 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  / & g t ; & l t ; C h a r t V i s u a l i z a t i o n s   / & g t ; & l t ; T T s & g t ; & l t ; T T   A F = " N o n e " & g t ; & l t ; M e a s u r e   N a m e = " C o m p a n y "   V i s i b l e = " t r u e "   D a t a T y p e = " S t r i n g "   M o d e l Q u e r y N a m e = " ' R a n d D ' [ C o m p a n y ] " & g t ; & l t ; T a b l e   M o d e l N a m e = " R a n d D "   N a m e I n S o u r c e = " R a n d D "   V i s i b l e = " t r u e "   L a s t R e f r e s h = " 0 0 0 1 - 0 1 - 0 1 T 0 0 : 0 0 : 0 0 "   / & g t ; & l t ; / M e a s u r e & g t ; & l t ; / T T & g t ; & l t ; T T   A F = " N o n e " & g t ; & l t ; M e a s u r e   N a m e = " F a c i l i t y   N a m e "   V i s i b l e = " t r u e "   D a t a T y p e = " S t r i n g "   M o d e l Q u e r y N a m e = " ' R a n d D ' [ F a c i l i t y   N a m e ] " & g t ; & l t ; T a b l e   M o d e l N a m e = " R a n d D "   N a m e I n S o u r c e = " R a n d D "   V i s i b l e = " t r u e "   L a s t R e f r e s h = " 0 0 0 1 - 0 1 - 0 1 T 0 0 : 0 0 : 0 0 "   / & g t ; & l t ; / M e a s u r e & g t ; & l t ; / T T & g t ; & l t ; T T   A F = " N o n e " & g t ; & l t ; M e a s u r e   N a m e = " S t a t u s "   V i s i b l e = " t r u e "   D a t a T y p e = " S t r i n g "   M o d e l Q u e r y N a m e = " ' R a n d D ' [ S t a t u s ] " & g t ; & l t ; T a b l e   M o d e l N a m e = " R a n d D "   N a m e I n S o u r c e = " R a n d D "   V i s i b l e = " t r u e "   L a s t R e f r e s h = " 0 0 0 1 - 0 1 - 0 1 T 0 0 : 0 0 : 0 0 "   / & g t ; & l t ; / M e a s u r e & g t ; & l t ; / T T & g t ; & l t ; T T   A F = " N o n e " & g t ; & l t ; M e a s u r e   N a m e = " F a c i l i t y   W o r k f o r c e "   V i s i b l e = " t r u e "   D a t a T y p e = " S t r i n g "   M o d e l Q u e r y N a m e = " ' R a n d D ' [ F a c i l i t y   W o r k f o r c e ] " & g t ; & l t ; T a b l e   M o d e l N a m e = " R a n d D "   N a m e I n S o u r c e = " R a n d D " 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8 & l t ; / X & g t ; & l t ; Y & g t ; 3 4 5 & l t ; / Y & g t ; & l t ; D i s t a n c e T o N e a r e s t C o r n e r X & g t ; - 8 & l t ; / D i s t a n c e T o N e a r e s t C o r n e r X & g t ; & l t ; D i s t a n c e T o N e a r e s t C o r n e r Y & g t ; 0 & l t ; / D i s t a n c e T o N e a r e s t C o r n e r Y & g t ; & l t ; Z O r d e r & g t ; 0 & l t ; / Z O r d e r & g t ; & l t ; W i d t h & g t ; 2 5 8 & l t ; / W i d t h & g t ; & l t ; H e i g h t & g t ; 2 1 4 & l t ; / H e i g h t & g t ; & l t ; A c t u a l W i d t h & g t ; 2 5 8 & l t ; / A c t u a l W i d t h & g t ; & l t ; A c t u a l H e i g h t & g t ; 2 1 4 & 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1 e 3 a e 2 9 7 - a c 9 0 - 4 0 c 3 - 8 e 3 c - 6 8 a d 8 d b 0 3 d f 9 & l t ; / L a y e r I d & g t ; & l t ; R a w H e a t M a p M i n & g t ; 0 & l t ; / R a w H e a t M a p M i n & g t ; & l t ; R a w H e a t M a p M a x & g t ; 0 & l t ; / R a w H e a t M a p M a x & g t ; & l t ; M i n i m u m & g t ; 1 & l t ; / M i n i m u m & g t ; & l t ; M a x i m u m & g t ; 1 & l t ; / M a x i m u m & g t ; & l t ; / L e g e n d & g t ; & l t ; D o c k & g t ; B o t t o m L e f t & l t ; / D o c k & g t ; & l t ; / D e c o r a t o r & g t ; & l t ; / D e c o r a t o r s & g t ; & l t ; / S e r i a l i z e d L a y e r M a n a g e r & g t ; < / L a y e r s C o n t e n t > < / S c e n e > < S c e n e   N a m e = " M o d e l i n g "   C u s t o m M a p G u i d = " 0 0 0 0 0 0 0 0 - 0 0 0 0 - 0 0 0 0 - 0 0 0 0 - 0 0 0 0 0 0 0 0 0 0 0 0 "   C u s t o m M a p I d = " 0 0 0 0 0 0 0 0 - 0 0 0 0 - 0 0 0 0 - 0 0 0 0 - 0 0 0 0 0 0 0 0 0 0 0 0 "   S c e n e I d = " 2 c e 6 8 5 8 9 - 8 6 c 0 - 4 3 6 9 - 9 0 e f - 7 1 d c f 6 6 6 8 a 8 f " > < T r a n s i t i o n > M o v e T o < / T r a n s i t i o n > < E f f e c t > S t a t i o n < / E f f e c t > < T h e m e > B i n g R o a d < / T h e m e > < T h e m e W i t h L a b e l > f a l s e < / T h e m e W i t h L a b e l > < F l a t M o d e E n a b l e d > t r u e < / F l a t M o d e E n a b l e d > < D u r a t i o n > 1 0 0 0 0 0 0 0 0 < / D u r a t i o n > < T r a n s i t i o n D u r a t i o n > 3 0 0 0 0 0 0 0 < / T r a n s i t i o n D u r a t i o n > < S p e e d > 0 . 5 < / S p e e d > < F r a m e > < C a m e r a > < L a t i t u d e > 3 5 . 9 1 0 2 6 3 0 0 0 3 1 0 0 4 6 < / L a t i t u d e > < L o n g i t u d e > - 9 7 . 1 7 3 4 7 6 6 2 1 5 7 7 3 5 < / L o n g i t u d e > < R o t a t i o n > 0 < / R o t a t i o n > < P i v o t A n g l e > 0 < / P i v o t A n g l e > < D i s t a n c e > 1 . 5 0 0 5 4 1 7 3 1 7 8 1 5 3 0 2 < / D i s t a n c e > < / C a m e r a > < I m a g e > i V B O R w 0 K G g o A A A A N S U h E U g A A A N Q A A A B 1 C A Y A A A A 2 n s 9 T A A A A A X N S R 0 I A r s 4 c 6 Q A A A A R n Q U 1 B A A C x j w v 8 Y Q U A A A A J c E h Z c w A A B K g A A A S o A Y q y P w k A A D 4 t S U R B V H h e 7 X 0 J c G P n f d 8 f N 0 j i 5 n 3 f e 1 / S r r S 7 W h 2 W b C V N 7 D a O k z q Z x K m b j N 2 k b q Z N X T u O k 7 q H Y z u H a 8 d p m o n d d N p O O k 2 b 8 Z m 4 s W R L 1 k r a X e 2 p P a V d L r m 8 w Q M k A R I g A e J G / 7 8 P e O Q j 8 H C D u 9 j j x 3 l D v A f g 4 b 3 v f f / 7 + F T f O u d L U I V g 0 C Y o H F N R Q u G M G j W R x R i n 5 Y C a u m x R a j T F x e f V f N z I / y s J 7 4 q H r D Z H a q 9 8 x O M x W l p Y o K a W 1 t S R 8 r G 2 6 q M 6 k 5 n W Q m r S a Y n e n d P R 8 r q a 3 r c j S L 6 g m i 5 M 6 V O f J K r R J e i p 3 h C p U v t A J B I R / 3 U 6 n f h / L z C 9 o q H b C z r x H B M J F T / 7 1 B s p 1 O r 5 u n t C q b 0 k Y v y o L 0 / r q d k c o 0 5 b j F T y m 6 o A 1 g N + 0 u s N t L S 0 Q M 0 t b a m j S a w s e 8 h m d 9 D Y n d v U N 7 A z d b R 0 j C x p a d L D D 0 8 G n s 6 V Q y i q o j p + + E p j F I u T I C Y z E x W I L o q B n d G R y 1 f R S x D Q 6 f Q 0 6 5 x K 7 Z U P l U o t H k Q l o e K Z F I t F e T w S g q E 4 6 u K k T g 0 c G E + r Z X N 2 r k d U F O G x l S M W i 1 E i z o N 6 D w G C 2 N k Y F c 8 9 n Z g A M N Z 0 V j n n V Z O V 7 6 / Z E q 8 4 M Q E 1 t X U Y X I r z + K Q D T G z Z 4 6 b e / h 2 p I 6 U D 8 1 b F N 2 f k + S 5 H x W f z W l j F n C n 7 g 1 5 l 7 r v k V 9 M I c 7 Z d / D C i 8 c o T V G 2 d i V r a O m h 6 Y o y l 1 U r q a O m I 8 8 R 1 M 8 e r J P D g 1 W p N a i + J x z s 2 u f n e l g j V M 5 F J i K Q N q c F g Y E 6 8 K c X u F a w 1 c d J m e Y R g B J C 2 c j S b E 9 T X E C O D J p 3 U i k O A 5 x n O 4 F 3 P p E q N R k P r 6 + u C g E L B Y O o o k a O h k T R a r W B m 5 Q I M Y Y D n r 8 m w z Q Q F + M O 5 T 2 t j r m z D g + D 5 1 O O I U I A H v t J Q s y 7 Z 2 d P H a l W d 4 O b l A O e y W G 2 p v c o g F A o K 9 U S C i Z m Q y 7 e V w E B U T a Y Y q 8 c x G n L p t n D 7 U C h E 4 X A 4 t X f v A G n 6 T H 9 Q U W 2 v 4 8 k G a S S H j g l J q y 6 P m A A Q 8 T q I i k 8 V i 2 f O n 7 6 B H V T H j H X W O c m f S f 7 e n N M p i A n a S 3 A 9 Q A v z s z Q / 6 x T z A 8 e W 3 Y s s w Z Z o b m a a o t G o e G 9 h f o 6 C w f U t 3 1 l c m B f n g 7 q + t M Y q u + y x V d S G K h R 1 r F t r e W A P t E U E p 4 I 6 C B t r O y C k y 6 K L T G Y r S 4 X a 1 N H i g H N 4 l h a p o a k 5 d a R 8 w A a K s 8 p n M N a I / T g / h d d G j M J e A i F h I k q M d G R R x 0 y K a F 9 r Z E M a h J k g V U z o U G + r A Z h E P x 4 2 J n d S 2 N 0 U o X Z W C 7 c D o J F r s 3 o K M j M 2 8 J g 9 1 p 6 d u Y D 5 T E + O U 0 t r G 8 8 D S + p o 8 X C t q l n C x s V 8 8 A a 1 d J V / H 3 N X j m 2 a x r k B i W T n C Q P C x o P Y L m I C I F 0 a m 1 s p y p N X 4 l T F A t + L R C s r D e C M i U Y 3 J x v s p 2 d 6 Q 3 S c j f j L T r 2 w S y T Y a m I 0 y O r F r H e T F W q 0 u g y V 8 V 5 C L i P M i X k 6 D P U 1 U 3 A U B D y l 9 I m a D j C b C A / f k c 6 Q I K p c g H r c P 7 i z Z G K a W t b Q n U U N z f m 0 9 O Y d L Z 2 + 5 a M r M 3 p q s 0 Q z n C 7 3 h K A w r z F o 8 G r J h 0 L S t 4 N p B n g l A P E / N T 6 a 2 i s O 0 M m b W 9 p T e 5 U B x m A 9 s J b a S w K c F o T V V x 9 N H U k C H l F f U C U k l Z v t T w A S L s Z q S T X h v T u C 1 G F j u 4 J W W M L G q N 1 a v H R a W N X Q q T F D Q c S I M T w 7 a R B e 4 3 w o 1 W 7 C P L 2 z p K O J Z Z 2 w / c N x L Y V 1 L T T Y E C G L I S 4 I S 4 6 7 T l C 4 L d z b 5 L K W n M x x 3 5 3 T 0 9 v T e t Z H V b T K G 7 A S q P x l Q V J 1 9 w 0 I H b h Y Q M d 2 z c 2 k 9 i o D L U s Y q 7 0 + t b c V 9 t q 4 G B s 5 M D 6 w P y R H B R w S 2 n v o M l c C n t 6 u p i g N 9 r a J 8 S 4 W 5 5 k 4 b r K t + E R n m D Q F z P 8 n u s L U w i p Y u W r l C j N 2 J U A N P 8 P E j f 8 S M H e h j n f a Y 9 T A v y 3 X J I C 7 T l A 1 u j i 1 m K K 0 s z E i C G e e j T p 4 B u H T h z 0 V l l 1 g i R p a T m A i + 9 e 2 S o Z 8 A H c z G L f a B 5 X A U s q 4 T Q c e 2 P S K V n B E C a t s A M u Z b F R B Q o H o J O k O D x u + 7 + f v 3 W 3 A Z i 0 F I a a L v v q I s C M L g Z j c B m V i w l g U C q V P I l 4 2 z B p B K L b 1 X c T c Y P t D 3 X y H h Y G c 2 I C 7 P t q B i J o W 1 r R i g m D w H m s L k 7 0 m G R C G a D 3 H X G q d J w U M w D x q d E m A 6 x T O C Z / X m z q S H 4 K g 9 K y G V B h Q J b O h s S 7 p 2 Z M e W A d z 4 X 7 H J g E p 2 Y P w q p 2 f M N A 7 8 z o a 9 2 i E S l 3 H a s n d R q 7 7 y g Z w + l 5 w f b 7 v Y o A J r o R o 6 r Z h i 8 E L i O H C W P q Z e Q O w u 5 b W N O J z 0 h j P s V Y g 2 W 7 n e B y d K 5 o M p t 7 H z w C / i X k s q d 9 y 3 B M v H w C 3 u Y k f d h P b B 3 g t B T V v 8 S S a 4 R s 7 1 h 3 K 8 P F X E q P D t 6 h / x + 7 U X m 5 A 5 Y O q 2 N r e m T p S G a w H A l k 9 j 1 K c B R 5 R Q B o J i V 9 K B J V u G 4 B R w d c x x w w J 4 Q k E i N M + I o B A 7 L h b y 0 w t J l T J S i L g 9 1 N t X V 1 q r z B g o u N e c V t K 1 1 s M Z n 0 a m m S G k i 9 8 I w H z s I F V 6 Y m 0 r I d 0 Y J x O 9 I a F 2 / / 8 p F 6 M d T r u v j 6 Q A v T W G a + W h h b Y 2 G N O I a H D G h U D i r S V 7 U T f 4 K 7 U q / w A x 2 1 q r l z a k Q S 3 O 3 u w G P c v E R O A O S a f Z 3 A F R 8 J h O s u c F N J d g p k n B 2 y w P c 1 R a r N m T + 2 B g w N q 5 b X Z y t t h K 5 6 l 1 K v C I d 1 r P m J C u l M u e I N q u s k S u l B i A h B P y k d M A J w f I C Y Q E j z T C A u 0 m r d K 1 H t G U A C 4 E T g x J J I n 5 Y i A V M J x P H B J F O d z o Z a C 6 Y n x 1 K v 8 E B L K N Z f a q x w c j o b U q + I x 7 1 P R G M 9 b 6 P r O Z U 2 G L p 8 P k g O o p w A P W b G w V j h N S 8 L I Q l L y w D 7 M B u R E Z g O 0 I M S r k C / 5 e A c k T e q N A o D v 2 t g 0 w d x c X V e J W O F K U E X z L A z k T E D z 4 Y 9 9 9 j + k X t 8 z Y I B A W P D s I L e t j d W U O 0 t a G m G b a o z V k m U / C W 4 L N a d S m 0 6 / G c d R e n / r F q d 1 q D E m k 8 J 7 p W 8 e 5 u R I k 1 J 6 L 9 e G w K J v e Y l e O X W V u l o s 5 I 2 a y c K M q F B j H t C z + t J i Z W k G d b v C b H X F 4 x a J v 5 U G p E 4 r X / M M S y k H S 2 H J T A B 4 W G i O V T 2 o e 9 m A 0 Z l f 1 Q j H D V z 6 v W w P g R h g a + Z D h z 1 p O 8 F O x R y F s w I E C Q f S S k A j E p x b W F r d M x t K C c h A B u V j o O I J F Y 0 u a W h o Z p 1 H c o 7 2 t s O z t T W I V g 4 i k S g F 1 l Z Z x 9 D w w 6 8 l r T a 3 y I + z Y a J G r l Q F s e h y U W N z 8 d k X u H a f z 0 f v z P K 1 m x 3 U 2 r W D D n f H R R p Q M Z A e v G x e V g S z M 1 P U 1 t 6 V 2 q s M g i x I j Q q P C P Y i X O 0 L K b M B c w e O D Y l Y g G h c R c O L 2 i 1 5 h W A + S J d C x o 6 H C S K X F g T 1 7 r n + 4 B Y C B k D E I M 6 I U L k T P P 6 J 6 i I o U H w X c w J 7 T Y T F K 4 6 o 6 L W b Y b p 5 6 X X a M d h H n f Y I G V O p O o U g w E Y / 8 q / M Z j M P r p r 8 T E A 6 g 5 F q J U c A R g T I p 7 g D + G w h n 5 M B C Z r R c I i 0 z L 4 S r F 1 v / K 6 E A s 6 J c w j 3 O H 9 M o 9 F S T U 3 y / g O B d Y p o H f T O 2 2 f o 8 c f 2 U X t b k 5 C 4 a j 4 f x k h b A P F P s 6 o I O w r c G r Y X b A P E d M r N t U O O Y T G J u 5 j w p f w m p M T Z c Y P w 1 G E Y m 0 0 x 2 t E Y I X 0 a 4 c G D 6 A 2 o 6 I Z L v / H I C 4 W G r 8 v M U u l I Z / 5 M G R B l V R E U g N o j 7 8 I 0 7 W 4 O U 3 e b n c K R B P 3 v 7 7 1 J v / T B E 1 R v L z 5 B d R V 1 R 8 j s 1 m j I 6 1 0 h a 4 W T X P N B y n Y u J 4 6 F J F q k G q V P U k i q N W Y S k 5 N T 5 H Z 7 K M D E p 2 H 9 r b e 3 h z o 7 O 6 m m l g m L 7 x u J n n C s y D 2 C K y z 4 L 0 9 p K U Z b j 0 O V g n 1 R D m a m J 6 m 9 s z u 1 l x u Y 7 H C s d D s i L F W 2 G v g j L F V c r K I d 5 s m c r s 6 C M C 4 7 U U O m E R N + D 2 s 2 Y A q 5 g A y M 9 E B s L t T y b + J X e 1 j a Y V z y q d S C P 1 Y b Q c F G C H o X y L c 0 R r 7 F K W q v N 9 K 0 O 0 o n n n m O D v W Z U p 8 q H O F Q i O 0 l v Z g 0 6 y y t a m p K S 5 A t F d F o R N x T O U m s s J m w Z V N L Q T B w n G A D k Z 0 9 e 0 4 Q 2 t G j T 4 q U q 7 n Z O T K Z T e R w 2 E X 5 w h Q b 9 t d G l y n A 4 1 x r a 2 H b 0 E q G m s 1 y E h j u 8 t K R Y u F e X K D 6 x q b U X m 5 A V U t K R 5 X 4 X 5 P m U 4 B 9 r T S R 4 c i C f T 3 I E g n Z E n I g x p R e p / T O n E 7 Y T 8 U C d h N s o 4 G G T R U y F 6 q O o A A M 4 B M d 6 z T n D g j V R m 0 w U Z O j V g S A i w W q N M 0 W i 1 C X F l 1 z I l F 2 u w C j W F 4 Y C A R Q o s E E B e d D O Z i b n a b W t s L i Y B 6 P R x D g p U t X W P 0 K U X 9 / H x N a m M b G x s k f 4 s k b N Z G 2 x k r W x m 4 K B 9 d o c W q I u v a e o B q z n Q y G G j G J k P Q p T a B 0 2 y E f l p f d Z M + S V p W O t a C K T G x 7 F I M Q a 8 A X p g 1 0 t C t E e q Y R Z I 2 g 7 s 3 R 0 C C Y 1 7 h r n T w R e z J o y 7 q y n t U 2 2 D o 1 + k R R a W 2 4 / y d Y W l t q t h K s d L V + Z g I g X L m 3 s C o J C j j Q G q a m N M 5 T C h C r Q c 4 b J B R i N 1 C b 0 o O h p Q I u a x i k M H Y n m O v D K Y B c N j k g N f B 7 p e S 2 y Y F k 2 G L L 3 d f W 1 s T v w n Y L 8 + w a m V l n 9 X C S Q s Y e 0 r M K a j D W C u k W 9 P t o d u Q C q Z j p N P c c o j q L T T A g o J t t W m S 6 F w P n 1 A R 1 d P W k 9 i o P t A d A 6 p r Z E B P 3 h 9 o y A 9 v G g N + / x v d b J 8 b c y 8 R 6 c 1 4 v 6 s k K i T O l A 5 7 l P c 0 R k Z j s 9 m u o h Z k l p B + C 4 v b a h I j h Y R 9 J C F J N V N U S F D w 1 h 9 q T f R P K w Q p z S 4 v V L g Y e X B t 5 Z p W Q U h e n 2 c B l Y / r x z h B F m a h g C K N 6 F E F V O a B m Q r f O c E g U C Y 9 7 i e y O + p K Y g V z d U U d W K K 7 L t C N D w Q D 5 f R 6 a H 3 2 b L A 3 d V N / W R 8 Y a E + 1 u j V E H T 6 x i A M a F k o n t A B K p 6 3 l u m B M u m p 9 z k d l c R 0 G 2 H T u 6 u r O O M Z w t y G w o B f A 8 w 4 5 T A i Q 3 s i d g l + 1 i w k P o p z y 2 u Y 1 Y Y o 4 g T 5 Q t F T G 4 X j C j G S A q F O V B L S g X y I g + z C o H x D 3 E v l q V y C A m A f F b 5 f 9 e q Z n l N 2 Y 1 N O 9 j W 2 B t i A z e y 1 u I q d M W 3 a i 0 h b S y N 7 R R z / 7 n h Z 0 1 f v 0 k L S / O 0 r t O t s u E W 7 h w r P m 8 Q j O o N K T G N f U 6 L 9 u J F 2 h 8 Y p L O n b 9 E 0 z N z d P H i Z e H V V U I x j o h 0 5 F J 3 4 Q H E u Z F 3 i W y f q W V t 9 R I U U P 4 0 J L L Z W T r J k j U b G p t p x j k l V J 1 y U U i J A S p y i 3 H 1 Z 4 O 5 h O K 4 G z O s A i 2 O C q I J m X b x 7 E h K D d i o B 9 s i I u E W a q s E M J t a k 4 W a O n d R 5 + 4 T t O S 8 S e u L I 7 T s L 0 5 C Q Z I G W P W q F J A F A o 0 A I Y E 9 j W s 0 P j 5 O 3 d 1 d 9 M w z J + g n f / J F O n b s q H D C B G X 9 I + T I l k C r h P T 8 U d j F 2 Q B 3 f 2 9 9 l M d Q R Z 5 A c j J U N U F N l a D 3 p m O F D X T Y M X J 0 d H a L B h 6 I S 2 0 3 0 I 8 A s b B y g Q 5 J 2 A o B J P C d 0 T F R 7 H f 0 Q A / t b 4 u z q u c j W 9 t O I V n R k g x 2 B f L n n u 0 L U X / D V t U a E q q 1 2 U 7 H j x 2 h i d E h c s 7 M Z 5 2 s S g A D g x O m m O 8 o A V M b W Q z T y 2 o 6 3 B E W 1 b n h U I A l 0 5 Q I D V i t V r E h N l d X V y d U e i V I T M N e k 5 w H K O R U g o 6 p A b Z 7 o Y D y g Q R j p M 0 h E Q H S r K o J C l e M u F Q 5 M P B g K 9 k d a A s 2 X + G i Q S W g / k p b g b 4 P c B I U r q o m q L u z g + x 1 6 P B D o j P R 8 Q E t 1 f n f 5 d c 8 n r L z 4 H 3 E f 5 5 m I o M K i G p h e P i O d U f o U I + R 3 v f C 0 z Q 5 M U 5 v n L l M 8 5 6 Q k B b 4 d r 4 r g Y o 6 P z v N n y / t G c K T h / I I m z F O 3 Y 5 k m h E I x u N Z p v a 2 l o 0 A t w S z x Z R V 6 8 A 5 o J Z 5 g x r B Z A b r 4 W q P i c T W F m Y s k k N h H x M T E o 1 L M F M F M D Z V k c u X D W Z 9 i C y 8 J d g O g k Q x p g 1 i O j C g m H Q S N 0 d c R b y O 8 q A p 2 C B Q x 7 a 7 F R f i U P F 4 8 l p A 2 J g U 0 n 9 c K + w 6 S Y J i X / 5 + c t p u f s c 1 N 8 s T x y o + m w t Q f z R a z Y a n D t B p V c x E 6 k V c b m p y j A 1 4 k z i v V L u E x A q U M M A O h F 0 I N 3 M i o a Y m h 5 F a m x w 0 c n u I r o 0 s 0 F S g k R a C Z p F h M c M b u j A i f g R b A s Y / 3 O D I l M f 1 4 v c A u L Q j o S D p D Q Z x P B d w x + 5 U J y E r U n l k H 4 e D 5 9 y 5 C 3 T o 0 C G q x V y Q v b m w s M T P U i c k l h J a L H F q t 0 b 4 u n U 0 4 9 M K i d J i j d E 4 a 0 E g h F 5 7 V G S J I M c R n k 1 U T O M z x a K q J Z R G o x e T X s c P A g S V D k x A u E z R v B C q l c e 9 i K O 8 8 U A I V p o Q E w Y x n O T x T e C 7 i U R 5 0 q 8 Q g K A X 5 u d F 1 y R c I + q q Q G R L i y 4 R F w M T w L H V V S / 5 v M v i N Z J x F 1 3 z t L T g E t 2 N c A z f L b R R D A K r 6 J 6 a D k x m Z G y g a y r + h 8 S Y b Z Z a I K 4 C 9 / J r d 4 x 0 Z t x A b 4 4 Z a G x R R 9 c X 6 0 n b / a I I G k d D f l o P h k X m A O q I k M 1 w c t R I w 0 t a U d f W a N 7 s 1 g T g N + 0 O B 5 m t N h o f H W H i W k 6 9 k x 3 1 J o W s B H 5 e P t 8 a X 3 c t G Q 3 M B O U / w q i p M V I 4 D O a l / E z h m 5 q b m R K q L i r D + X R 0 a 1 4 n 8 v Q A K R a m 4 v 3 L M 3 p h H 5 W C q n W b A 9 3 M M Q a b N v V 7 5 / Q E k 4 q K G p t a x I S E 2 q b m E d H r j Y L T Z 4 M o F 2 d u L H f l g q A Q 9 I 3 G I m S 3 O S q i l i k B 3 V 0 x w L m u r x C g G B F E k O 8 8 K D P B + O S T B B I w D p j k i 9 E m m v T w u T G j U k A m N W w X Z H m / O 6 e i G R c T / M Q N c e 6 2 w c O i i x B e S 4 m l I D J k W e T 6 a f w e 4 l S N z S 1 C Q i 4 z Q S O M E Q 6 t i 1 Z v S g D T 8 f v 9 9 P r r b 9 K J E 0 9 R f b 1 j y / 3 h n P P M t M 6 d P U / v e / G 9 I n d T A v g q 2 k X D M Q M H g h y o y I V b H D m B J p a q 8 C q D i Z S D 8 p 7 y X U Z H Z 4 / I E Y P q 0 N b R J Q x f I 3 O s f J P M z Z I r P S 6 S 5 J z 1 5 H A 0 s n T Y P u c E A o 3 I V i g X q O y d Z A 6 f D y A m e Q P N f M B k B G f 3 O q + R K h Y g n X + U V P G k J I Q X E E O L 9 t l H e 2 P 0 / A E r d e 4 + T r a m b p o Z u U Q h / p 5 E T A C M 8 x t z u R k T x h 1 B X 6 i j e C a N L U x M f J 5 Z 5 z S r q v 6 M b X V 1 j a a n p + k H f / 9 S K r 6 V G Z j H P r y 5 S D F b X w + x J I 8 J Q r r B E u g k S 1 u 0 X 0 N B a 7 r k g P c P q i W I C f m E p c a q 5 L i v J F Q p g I S Y m Z k W n r 1 s 8 P m 8 I r q e n i u 3 s D B H F o u N 5 m e c Q n V E P w q 8 b m h p o T V f s s 0 v J g e a K J q Y K + K B L i 8 t U X t 3 j / g c H r S V H z T S e U p t s i k H V F s w g V w A 1 y 9 G G j I 9 i c m E r A P X m p Z 0 6 x M U r e k R y c l t 1 k y v 2 R u j B l r l i T 5 6 + R X q f + x F s l n q R I a I V D 4 B P D 8 Q 3 F C l c g F x I 6 f T S U N D I 8 K O 1 P C X k K m O s Z Z s O 4 w h 1 P q e z j Y a 2 L l b 2 E j p B A X g v t 1 u N 5 0 + f Z b U n e 8 l k 6 V e E B A I Z g / f C 1 q x p Q N q 3 d C C V r Q u A w F W A g 8 8 Q S H 9 B i 5 V p Y c g A V w a R N H V 0 7 e x H 2 b 7 Y o n V k X a W h O V g l Y k V H q 9 K J O X C o Q D p n A u Q h u j q l I / w J K C k P M 4 T a 2 y Z Z 1 5 w m W I 6 h 0 i 3 Q d q N E l 6 / Y x A 2 1 M Q 7 p 1 j t O 0 J 1 Z p t Q 8 9 A h C J k C 3 Y 6 o k G x K r Z k l Y H y h F V y 7 d k M Q z r 5 9 e z Y I C D m H c L f L 4 2 6 z r O p 3 9 Q 5 k a B n p C D E x v n L y P A U t + 8 h W 3 y p S 1 0 B M 8 l w 7 A N J q z p d s w V B p F M 7 K 7 g E 0 b D y W C / T T y 0 V M A N 6 H p J k c G x G e J D h A 1 p m g t D I v W a m A 5 J P y z M q F b z V / p y Y 4 I y A p I T 0 x c f M B 3 i 8 Q Q Y z t C E 0 w 2 e O i Q Y G b S 4 B X D 3 E m n c 5 A 4 f V k 8 B a Z I k c 6 Q v R c X 1 C s y J G L m J B T 6 F r w 0 C u v n a b G x k Z 6 / P F D r A V Y B N P D Z r V Y q Y E 1 A W l f x 1 p D T 9 8 g L c 5 n D 3 E g z o Q + j 6 / f V t P o D G r e 6 o T D Z H / L V m J C 2 t L V G T 1 d 4 v / b Q U x A V R N U J b o e d b P U g T q Q D 1 C T w A U h S e C a h s u 3 0 E B q L o A w K 2 F D A a a 6 w s r K T S a z m P R T E 3 f y E p V O n R A d h 0 A q k b p + 4 T 6 H 6 1 g J s E U c t Y j b q E l f Z 6 N I K M D k l a C L n / f S 3 3 3 Y Q 3 / L 2 0 u / 4 q Z 4 Z O v 3 Y W c h r h T m 7 Y 1 b E f r W D 8 7 Q U 0 c f p 7 6 + H r a B t z I b O C A i q f H C u P m 8 K 4 J B 6 F l t T g d a p b 3 F 6 u r p M Y P w N o Y i M V K p k + o i 7 k H O R y E 9 I Z n k v Q 6 3 A 9 V N U D m W x S k U c D f D T V 0 I 0 i W Z o 7 7 0 J i o b K E B K F I p Q u P D M A 8 T d u n s H h b s + H 1 G N s r q m i v N s j 4 e F Z 0 8 J 6 A y E U n N k V 5 / o C 1 O N 2 S E I K n I z Q O 6 b m 4 w n x r T w 4 0 / 5 a G 4 l R j c m A v T j d 9 b p l X d C 9 M P r v N 0 I k X N y h O o 7 9 r A U a l C M A Y L 5 S Q s o a J g 4 p L o q 2 K I S Y O + g s 9 H o U l L N l H I N Y Y c Z T X b h s Q 1 G 1 C L L A p 9 F 0 0 v Y i Z V 7 E t l R 1 Y F d 9 I w r x L j N h X g i L t S g f G q f E t B E p d x m I y h / h 0 e r l N 9 P x y p z a y y v o l a r R M w K s S o T q 0 u w / 1 B 3 h Z + A t w z Z I Q u s I s G J g b A C v K G 5 f n + C 7 S d I E N I Y R a s s q 0 L d G X o v I N C 5 v y 2 5 A o j T H a H l J R c F v h 8 k Q 3 C r 9 A i x W X 7 T N k r D w z f 5 M w u 0 s j h D g V U P r a 0 s i E X K G j v 6 a E c r v H W p L 8 i A 6 0 Q 4 A 6 r y 1 M T Y h i 2 I Y D V y I k E c F 6 c M G Y 1 V h F 2 2 v E h a v Z H M t k b h c M B y N + O s C p Z S u l E q q t o p g e b z 5 U 5 D n 2 + F d X H z h t F b D L A m E N z z 5 a C S T o n t w q v D R l L F 1 i i h A e E R v T C o P O 7 R 9 e R U U b P m c P L 8 E L n D Z u o Z a a D p l 9 I k J w / 1 / A e v 0 u O H 9 p M R R Y s 6 V h E 1 O l Y X s W J j n O 2 i 7 M 8 C E g r r M m H B P A T k 2 9 q 6 6 M Z f r d P U q S B 1 v K + W l g 5 n b 2 G w 5 l s W X l 2 z 1 Q H K T B 2 9 u 6 h a g k L j k N 3 N 5 X n 4 A H n F b r F I u n K L J 0 Q 5 E D T F I l 7 I c l 9 0 z f J E 6 e L 9 R Q q H w t T e 1 U P O q T G W g h Y x g e E M 6 R 3 Y S d M T o z x r N d T a 1 s 7 q a k y o R r D x R k e G q L + I B p 0 A E n P x g H M R t C A o V v d E B w W 1 g Z 7 p C 2 3 J 0 B 7 7 U Y i u f H 1 r b E v 3 q x f p x I k n y W G z 0 X f + s Y d F x O Y E H v h 5 N e k O 4 x 4 j t H / f L t Y y i l M z J B U 1 H o n T 9 3 5 x q y N G t 9 t I t R / N 3 v c P V 3 E v J 3 T V E l R / Q 1 S 0 g i o X x c Z l 5 K i E h I I b G H l 8 p R A m 4 i / w 1 k F l A 7 d e 9 w d o x + 6 9 q X c L A + 5 f F F l a r M K c g 4 E v X V O c + d X y S J Q u z x l J 2 8 l T U a 0 T n F 1 O U O G 1 B H 3 / n 2 S m C 9 U N h O n 5 3 7 d R Q l 3 D q l W C R l / 2 0 e R o n N b 2 z p P P P S V c 3 M 8 d 3 U U 7 u p v 4 l I V L C 3 R 4 G h 8 b E S u T 3 P r v M V o 8 n + k q t 3 6 p l a 9 1 6 z l F 8 m w V z O S q J a i K V e y u s I Q y W 0 u a 0 F 6 W b u V 2 Q U W m B A L G l X C d Q 4 I h e z 1 f k r A S h o f e T W a X s G 2 C s p X l W x q 6 + E e y 3 E C e k P b / y O c 1 2 E U P O s l 2 / e b H x 0 j t z l S z D D Y V P f k 1 G 5 0 f D Z P P M 0 8 r c 3 c o E Y u S o 6 2 P 7 G Y D H d 3 T S j a T p m h m h v x C d H j C m H 3 3 F 5 Y z P I a A 5 Y u t p C q k G O 0 e o G q d E o h w 6 8 N z I j k U x O B x u 4 X X Z 8 2 / y n a J T 6 g w S 4 s L g q O B 6 y I h F O p R l L k v 2 o V h A s M o 9 6 + u i h w 4 q H 5 4 S D D m E e z F x E I + I N Q R L x 9 D r h x i H v g d x J 9 w D K k u 5 S w h C e D 6 M a l A C O U C 9 4 m E W a i w x Q J r B G t 1 B r 4 3 j R i b N z 7 j J z j 2 5 F D Z T b T z 0 N Y y / o A 3 S N 6 h T H V Z t 1 N N d 0 x + m r r 5 l o j 7 N H b t p u 5 2 O x 3 a 1 U b 9 j S q K R f w U 5 m e B a b / M Y 6 / T G 4 T 6 C 2 K G F 8 + d 8 j 6 m J / G i 0 h e e S T y r u X M J C q f x e 5 V B R b X v N b F a V 5 0 E V d V O i S O d w V Q K P 0 o J 0 g Z W d g y L D K e v j C F / H x o H X m 4 9 h t f x l J 2 U n D D S + 9 J / q H y F 9 p f L h m T 2 c / l N W i S s r f n I x D Z X s Y D q h 1 U x k C K F J H t h 9 6 T B 8 X y M B n / G T 8 2 t 7 S L J F s R X a 7 D S j z 6 W l u X O t z L 7 j 9 4 m r b 6 W m n v 2 U 1 e r l X Y 2 M 3 e O Y d W N p K 0 m j b O E z L F P v p 4 c H 6 W e v n 4 c F f s T o 8 P U 3 T c o P u N f i N H L v 7 H V h u r 9 W r P I 3 / W F 1 E W X 5 t 8 N V O Y p b x N c v m S 3 I g D / 5 Z v 8 G G w N + X v Y 5 O / j Y W U e S x I Z X M / Y n / b q x N q 2 8 s 9 V o u k 9 0 o B w f Z U C n B l S 8 8 x C A K 8 X P g 9 p X W d K t j J T s f S v b c p 8 9 D 2 7 L C J j B D E s p F y B s D w r 8 / Q z f 2 0 n x 0 C S 6 T g G t d T 6 h 3 Y a e P w n 6 N h T J + i n D 1 v o S H e y 3 3 c w t F m Z L I 2 z t M m P y V 9 j I f C g P 0 J / 9 5 F l + v a H P D T 8 j c 1 c v b o m D T 3 9 Z y G + 2 D h Z n q q l D 3 3 b Q X Z T g t w B T V U S E 1 D V E g p V p O k N C 5 V Q q j c O X H t h b o Z a W L r h V 9 6 4 Y x D O E K T P A F A p E Q e B d I n z b y D 7 A J w V 3 4 N K g t 8 F M A F w D N e A Y 3 j U K C N H 1 D + 0 H u A J r B E q K j 4 D K s Z 5 p E l T C n C e Q i U e H B A o k W h q a U s d S S I a S t D f / r K b T 5 Y 8 T / t x P R 3 7 d G b v Q P f S A t U 3 Z D a t h A N g i 1 + A 9 6 d v u X i 8 G q i u k e + v w M c B L + T f / 3 I a g + B L q v + j N u E Y c d R E R V H g / Y K q l l B p j p y s m I K b u Q R g U t s b G p O v e U M r K N T O S C U J V p t N J G p C r 1 / z r / F E j t E 7 1 9 4 W K T E g L N h H m L B Q H Z P H 4 u R b C N L 4 q T V y X Y 0 w M Y V E c a Q E 4 b X j z 5 X b Y 2 L B V f g 6 w b D d J M k k h 5 Z t k Z / 7 V g N 9 8 G / s 9 N z X I / T E J 5 W d J t k K 9 u T P B p I e K u S F f 6 u j H 3 7 C K 1 6 v z S t / L x 1 z t x T y E 3 n 8 9 9 i C V F 8 b u 6 + I C a h a g o K X T 5 8 j y V I O e P F K A Y j C z U a + B L T 0 P d 4 T 2 v B w o X 0 y E j S R 4 Y 2 e 6 L C 1 k K g J h w a I s Y b / I 3 q P 4 z g W X F L R y d 8 M 0 7 U / i 9 P p z 6 / S y x 9 l g t I Z N j 6 P / 9 g g v c p B M L B O c 7 N O J u K w C I K K 1 6 G Q 6 C k O r y K k C t z s I H g k / C L O l Q 0 a X f I + s k l M 3 8 p K 6 l V 2 X P k L P 6 u W q Z 0 U L v 3 n w m q y s q 1 k f 3 3 R I N p y 3 W + o W o J C a g n W 2 i 0 E p R r 8 m E S 2 t D I H + a q B S s j V 2 O W 1 3 8 7 k t t f / R 6 Y 0 w u 9 C b Q N B S y o k g P / y 1 9 n e 7 + 7 t Z x X S K A K + y C h o 5 Q 1 E D w c K e p l D R U P b Z h C 6 t Y A y j m S u o / J Y d 3 Y n S 1 p y Y e Q t t B 7 Y C v c Q + n u k d n K g 5 7 H M p q O q W n 6 e h a o n V Y a q J S g s N H x x S l 9 Q 1 B s u 7 l K A y V p s / z g p E 1 o J y G F L x + y 5 z D 4 Q + N 1 Z l i b L 7 k V a 9 a 2 I 1 1 A Z X Z A 2 T p Y s 4 a A 4 h r i T h 6 U N X s d j U e F 1 R H g A o Q P P I j I R c m e x Q x J a C p D e q P D F N S k B b Q f y Y d c L S b V Z D s e O Z M c l i Q l I j E H 6 H 2 W 9 G j G n G T 7 / B / 6 n j T q f N p B K r y L d w R q y f K 4 l d Z b 7 D 1 X t l E D s 7 r m B z I W u 0 o H J q N S U J B / w Y O d n p q m t C N d 4 L g f I a 5 / 2 0 v L o V t v B 9 t 4 l e u + / 2 J H a S w K T K p u K V S h w D n l R Z D a 4 5 m f J Z n O I W F w 2 5 L o n 5 9 Q 4 d X T 1 p v a U g R q y l z 6 C + q v U A c b x r w X I Z D X R 2 J 0 h a m 5 p o 6 t f s F D A x Z K W b 3 v H r 4 S p 5 l C C N F G f c J F D w 0 D L s C s z 2 9 P X 4 2 6 i a i V U M Y A d U Q r w I J t Z X S o G N 2 9 c S b 3 K x A t f t p K 5 c 3 N i 2 v u 1 G c Q E g J D L B Q g S R J J N s k h o b m 6 l u S t h + v 6 v r t C F r / o p s J T 5 2 x i / b N e U r h K n Q 3 g y 2 V a D S / t n v + m g D / 4 f O / 2 D / 6 W j S C w s 6 s r 6 B 3 f T G 1 / 0 J o k J 4 M s d / i s 9 R Y d M o p 8 E n g F W I X w Q i A m o a o J C J e b U S g G G a Y k y F p M I F b 3 F I F 9 f v J / 4 U 6 u Y X D / H 2 w t f L i / L I h / A + Z X a q 8 k x + n K Y 3 v 5 y l M L e O E 2 f D t F L / 2 y F P M N b H Q F I Z c p G m K 7 Z G Z E x j 7 B B O u D w W F t d F R I Q U D M v 0 S C T o d b E d l 6 f u D Y Q n G 6 + X b w v x 8 R L I R E j g / v 9 7 G T x 2 k W 1 o u o l 1 K R H m 3 P V b 6 C L j X T Y H 6 V w / m L 7 j k v N G 3 N B a H M 5 L r l U J 4 o S 8 h H U x K u Z d t b b / 2 W r B w 7 q X r r K J 4 U C T M x A U B M 2 O + M U x D E z P S U a 1 O B 1 O 6 u C 6 D a U D j w H Z N j D 2 Y E 4 n q w z 2 Q Y s r Q b + X E K s o 1 x O M / 9 q Q 9 U T V I Q Z 4 6 0 F 3 R b 9 X A l N r W 0 i g F k M M P G L X d V i e n I s 9 a p 0 l N K a O B u Q a Z A L I V 8 m k w m y t J K A p W C k A L U c k 2 N j I n c S U h A M A M v F I J j d 1 t F J e q N B q I n Z 7 C 4 0 z 8 Q S Q g j y A v v + V e b 5 j 3 y i T k h G s y q / W / 5 + Q t U T F O B h g 3 X M k 3 v i Y 1 F q l E u P j Q w p T h A l g E i x 9 E o x 2 L X 3 Y O p V 6 Z C W 3 q w E k E i a C x 0 v Z D 7 i p z 6 7 W Y W M h F t H f S O P W V R I F u f k h C i f 6 G K V T S l e B t s N D i C s h K H k W J k a H 6 V G J n I 5 s e 1 4 p p H e 9 z U r 1 e / S k X 1 Q Q 0 9 / 3 U x B f T J J d z p Q g T Y D V Y S q 9 v K l Y 7 A h K j r 0 5 A P c 0 W Y L s q t z E y H s B q g l x a x / e + P q J d p / 6 E h q r z R I a U y V A L x 4 k C K 5 c P P / B u j W N 4 P C 1 t z z 7 2 d p 5 / 4 9 G 2 r n + J 3 b 1 N H d J x a i w z g U u j Y u A H c 7 g s I S M J 4 o x U c s L B f Q B w L 9 K T S q Z F 7 e g 4 Q H k q A A Z A 3 U N z S y W p G 9 U h U c G X 3 D E R w t F E M 3 r 9 O u P Q d S e 6 U B 0 q C U C m I l l L J a I C Y + p A v S q m A r l V K e j y V K k f K F o D L S m 9 D D o r m t U y T W 5 g M W q E a T F S w u 8 K C h q p u 0 p A M + h 2 Y L c / c C b F j U / 8 A x E O E J l 0 1 S Y W L B g x X l C Q 5 b A p N h 2 e M R 6 k p g b V X U T U E t Q S 2 V l L M H S J M Y t V W Y l F j p A p 9 B b R U 4 N D x f c H a g y Q t S a 2 A z + b x e 8 f 7 q q k / U X o l e 5 X w O f A / G P 1 R W 1 A v h G q C G I o X I w K r V i s c t C D 8 a D p P P 5 x P X g 8 J H d H O C T Y M F B 8 S 9 F g i c C 9 4 5 d A Z a 5 e s v t C G m H B 7 3 A u n 5 + y j r R 3 A Z T M t q c 2 S 1 q d J x d c b w Q B I T c F 9 J K A B L r h x q L 2 w V C g B F h C K H T k E N g a R A 5 g E m B g Y B E w L 2 F 9 Q h E A 9 s L B w T L m P Y D P y Z + T k n N b W 0 b 3 w G A D F g o i a P J d O F p H N B E m D D + 8 h 4 k A e R t 5 w 7 9 Z n 0 3 x b X w + 8 B W G t p 4 7 y 8 j x U H 4 R x I r w X L B w S E 8 R 0 Q J D J F R B Y 9 i J a J H w W V O I Z z w 1 Z C P i D i X X g v G o k y I f J 3 m B n U M M N A u h M W Y g B E a T 0 T v Y q 5 n V h G i D 8 P G 0 w a D z A K S D V x f 3 z 1 o 2 6 9 W B L n Q c N 9 x y Z E u 6 s i A G I B B 4 U b N x 0 g B N g A m F C Y q A D + Y 3 L L + 0 D g f U w E T D L Y G f L P Y M P r z W P q L e c S 3 0 u 9 j / Z e W I S M d 8 X S K r P O S Z 5 c K G S c F F I H n 5 P O K z 8 H f h f b l v P i O H 8 W k x T p O 2 A O y G p A X A 3 S z c l E g 6 x 2 Z I L g t 0 A Q W O 4 H C b V w g 6 M o E z 3 d s U Q N p K m e J Z + U J C u V o A O 4 P h A 3 J D 2 I B 8 R h N B p E 1 j z s T 6 R D o c U X m A H + Q / L i O F 7 j m l Z Z M m M V S b w P a Q u 7 a 5 2 v z 6 g u f 1 X H a s R 9 J 6 G A n U 2 o W S q O s v x r P p 6 I m / 0 Y x K T j C T i 4 E w Z 6 c q I W g n K c E p C W I H A l S F K h W H t m a W G O G p o K W 9 U e v w + 1 s t j O S e k A E U N t 7 B 3 Y s c F Q i g V k + 2 v D l W l R X U 2 4 L x X Z 2 w t a i m 6 G U g o C S h i g o s x O T 4 l 9 L C m 5 c / f + o o g J 2 H f w c O p V 8 V j 3 Z y 9 p g J 1 X i q P C v 1 b 4 0 j U g 5 u b W 4 l K t 5 I B 0 k l Z a H 2 B G h O s t h Z g A N L y s r y s s v H E / 4 b 6 1 D G / M 6 o X 7 t R h A / a p v Y k O a 1 Z X 5 2 R l h i x Q L F B i W C v T h y w a o V V C w i k V n n u R Y O c Z H b 5 N J o d i w E G C s s F A a 1 m c q x J O X C 1 h Z / b U R I 7 n 9 x T G z + w H 3 L U G 5 A 2 o a W S r + w c K z B t u p 1 K r Z c t Z 5 g r 2 R D T G 2 O 0 o h c H j 5 C v k e p I u e b S X Y M J K N A 7 t K e C X 5 N d 7 H f z A b q H T I I I f d A 1 U U H Y o w X v b 6 B v 6 t u C h e n G F 1 G T b S 9 M S Y s E 9 h m x W K O 2 6 s z f t g 4 r 7 2 X W J N 2 F I A D o s 8 t F L U l c b G 0 m t 1 J K e C E u A 4 g U u 8 W C S d E 6 m d H I A 3 0 O F o S K p p / A e n A + 4 f T g z x m j + T P I Y p k R C O B O G g 4 M / D i Q H b D u + P 3 H q H m l v a x f j h P U h I p B g h D o W + 6 y C + b N n / a 2 F m Z F H + b e h 7 D y j u a 4 K K J l R C f X C t F d 8 F B 5 J q o o A l N t O B F d R L B d Y E z g Z I A 3 B 7 S I p i k F z n N v 9 j h A s b R A E 7 E q + T p f s a k d U g E o S Z e P A f z A a e T K v N L q 4 F L n M s O Q P C x f t 9 g z v F t a Y D N V N N L a 0 i m F 7 P t h o k n P x e U M 5 + b k J P b 4 0 b x J q 9 D y r u 6 z v D e k P v z u v Y n t L R 6 X G 9 W N 4 E J R + F w m I r P C A q o b t 3 I P W q e C w u z K d e Z Q L c v 7 s v e W 5 4 H 5 F F j m B y P u T L 5 Q O g F j Y 1 Z 3 o C Q R h 1 s g W e 5 Q A h I Q a V D r j W s W Z T r h x I E C U S a 5 3 T k 2 I f J R r D i 0 m H S z W 0 S 9 5 O P D C s A i X z W I D r J B u 7 P i y s t Z b 7 1 s A 9 T X l y z p S Q y w 7 K h 6 b m 3 D l 3 A N Q s c H t I H l w j X N 0 o 4 L s z f E s 4 U p a W X D Q x d k f Y L F D X I B F y q a 6 w h 5 Q k C o D g K z J E s g F Z 4 0 r A u l n o / p p L m k I S k r l X L I i G t Z k e F t y X c a h 8 S K 7 C F 6 d 9 L V G x o L I S Q B j N r W 3 C D i g G Q + 9 e K z n j 3 D k 9 T h 2 d u c v J S w H y E R t Z A i k R V n L S I 3 c v k 8 H g P W z w f i o h X 5 7 g 2 J 3 b Q m I r 2 Y a z r I o j X + 9 h w w M j o e R A S X W A 9 X S s p Y p 6 K i W g c X 4 y m a g 4 l B M U j W W 7 m D K B X E F 4 2 p D f h 6 Y v U l Y I / k P d w 3 E l w I O X y 0 O Y T 5 3 s 7 R s U n r 5 0 L P k 1 d C e l 4 j 1 s E B L K o F P R Y z 3 V H b W + 6 Q y x K l d c N B c 5 c X t t 8 x t L s 0 D 1 k d Q U Z E o 0 N T Z R b V 3 u F e L T U U 6 m R C X L N u Q A U U i 5 c y C u B B s q U L m Q u I r 3 Y A 8 p S S G 0 Z 4 b z I Z u E g s 0 H D x 7 s u 2 x A v 3 S s k i g c G w w 0 C T 0 z z r 9 d p a 2 S t x u C o G r 0 K n p h 3 2 Z d S z X i 3 M g 6 u V e L 4 / B o x x V e u E H m x J L w V G n 4 w Y u i O S a q B d c i 2 W x W 5 r I 9 Y h V y Z E 7 k c m t L m J 2 Z o r b 2 0 t a M m h y / U 5 Z T I x t Q E 9 X Y 1 K J I G C C o 5 E J v m Q m 0 s K / y B W m R v 5 e r r g x M y r v i E Y S 3 s q 4 S q 6 x j O c 6 H F Q 8 0 Q Q F Y 3 g b Z 6 f V 1 m 6 2 7 s E Z t I B C k 1 d V V u n V r i L x e H 3 V 3 d / H W m e w U q 0 + u G K g E 1 6 x T d E p C C o 7 c K I f 6 Z L b a R N k H 7 A 6 8 h 9 I O u 8 M h 8 u d g w + B a Y O t U G k i s t b C k U Z K 0 y A B H g q t S m z X U j A n V N 4 u E R u A X H r 1 8 i 3 c j U H x x n K V + Q t l j + D D h g S c o o N U c o 7 2 t W x d v u + z U 0 d 7 m M C 3 7 4 1 S r 9 p P L t U C j o 2 P C e 9 b X 1 0 u t r S 1 i o m G D 5 M J / E B k q X P t 3 7 K a L F y 6 R 2 7 2 5 J A z s l L 3 7 9 v J 3 e 0 S 5 C A C i g l R E d g F Q i A Q s B Z A S W G a 0 v m F r 4 i 1 + H 0 W A 6 N 2 n 5 J Q A s e S q p Y I E Q w 1 X P j V 1 c U 1 N 1 2 Y f j D Z g 5 e K h I C g U J B 7 u C G 1 Z 3 R z r y k r o s M Z o s D E s u s K i q H B 1 F R s K D P 1 s a w W E Z A k x o a E e S K d H g L N W S L U X X 3 x B S D M A k 3 r o 9 r B Y O u b g w Q N k z h L f 2 R a A c C b H m H C w z t I m Q O R g A t m a g M J G Q s J s N g m F p X j A E H J V P Q O n x g w P V O e i c p B B U B D z 3 p U V 5 n Z J M e / 1 e s W k g Y 2 R j v P n z t L h I 0 9 s G K 2 X L 7 9 N u 3 b t p s t v X 6 K n n 3 l W H K s U y i E o w F 4 T p 8 O d m 4 H S c 5 M G s U S / h C 5 7 l H Y 0 J j 1 W k i o n j H 3 e Q C w x O D R 4 k x w b + I / M A / Q Y l x A I r N P U 1 B R v 0 / T k k 0 f I a t 1 c 6 2 i 7 g e s E 8 c h / D 2 v r I p 1 J 9 H k w m c U a v T q D n k z 8 G p i b w W r r 7 a K G C W U t i D v h P a i q U O P g s E G O I f p z Z A M y V N 5 k g k o N 2 U O P D D 1 g + P Z t e s + z J / h h J P u F / / y H f o Z + 9 M O X x e t 0 f O c 7 3 6 J 1 W W D w B / / v + 4 I Y 9 + w p b m H l u w E s P i D n o q q 0 9 E z 5 v M e k x A Z G A X s I z M T E k w t S B 0 R i s 9 n I w b a R n J i A 2 t o a o S 7 u 3 D l I 5 8 5 f p J U C V q 4 o G r E Q a a d P k m b + P O 9 s 3 o N U o C g H e g g i s w G L B 8 A L Z 6 + v J / R I l 4 A 4 H L 4 T D K 2 z q h t i a c W f 4 3 t F r z 2 8 h u q K I k Q E l h G 3 Q 7 w L z A T u e D A U 2 G C r g c I W B X h Y k C G h b r 7 7 L n 3 t T 7 5 C B w 8 d o q P H j t P X v v o V + u D P f o i + / a 1 v 0 o E D B 2 h h w S U y r q 0 W K 7 3 6 6 i v 0 z z / x m / T j V 3 / E + n a U D X A 7 / d Z v / R v 6 0 h c / L y R d S 0 s r D Q 8 P 0 7 H j x 2 l u b p Z O v v Y a f e e 7 f 0 e t b f k z B t J R r o Q C u m w s h Z q S E + q K U y 8 y 1 i X o N A l 6 p i / M 6 m H 5 s 0 N k Y U / N U C A Y o J 0 7 d h R t O 7 3 9 5 3 6 a O R e m 5 o N a e u J f m 9 m G S R 5 X + y Z J f / 0 b y R 0 B J o a n v y h e I Q y Q q 9 s Q J v 2 i X 0 3 r S 3 e o m 2 0 q 7 K N H B Z Y I B V G B Q E I x D X m D K r I Y E m T i L R t g W + E E S 1 i M r a m T T o 0 / k l A S F F 1 Z O 3 f u p P H x M f r u t 7 9 F 7 / / A B 2 h y Y p y O H D l C n / 2 9 z w l C w a L R n / n s 7 9 H j h w / T + f N n h c 0 B r x f U D g k W 5 u S f / N R v U 0 d n B 0 u 9 I f r s 7 3 6 O 3 v / + D 6 T e v T d w e r U U T k m p / a 1 h n k j i p Q B U l + m V y j g N k H 1 h t V l o 6 N Z t o T 5 J E F 4 z H j u o 0 c u s A X g 8 H n F M j r / 9 R Q 9 N / D h E E X + C n G 9 F 6 H s f 3 n R 8 b C U m I E G 6 o b / m y Z w Q E i o X M N 8 h o d u 7 + m j C o 6 W T o 0 a 6 6 G q i k 3 d q R G 3 S 6 6 O 1 I k X o 5 r x e q M N X n O h P n h y g F Z b u p 0 V s S e w m E 2 j Z D B D L 6 B S 4 h t f D A m X f M O P F F 3 9 S D B y 4 X n d P L 1 2 6 d I n + 4 I u / L 1 Y g B 0 f 7 w y 9 9 g a 5 f u 0 Z H j x 5 n V c h E T 5 0 4 I R p 3 K M F u d w i p 9 c M s q u P d A h 7 9 F B M N n G 5 I T 3 p C Z l M B a P t c K d S y F H e w x J 6 Y m K Q 1 f 3 K 5 G J 9 v l X 7 0 o 1 f p j T d O 0 a l T Z 1 j C n 6 T p a W e S 4 z P Q U D a a l g 8 L z h 9 c h p c w y 8 R d n a U J t 4 p W E k 1 0 j g n i 8 r S e x t 1 a k Y U v T x S G Y w Z L n W r 5 i U M a 5 5 P E K 0 G N q I z G h o y T Y E Q l 8 v K U K q W t b J 8 + Q h J 3 x c s H 6 Y U J 9 t n f + T R 9 6 l O f 2 X B 4 F I N K q H w S d E x M 8 P p B r f E y 9 3 2 b 1 T 8 p C 3 p 3 U 4 T a U 2 v s l g M Q E D y G w 7 d H a M 7 l o i O H H y O n c 0 Y E k 7 u 6 k o F h 2 J 8 g r A M H 9 l N H R z s l W I J 8 7 x c z 1 7 r 6 q W / Y q L Z R T Y Z z X y B V d G t h 5 K t t X x E 1 R k o w 6 R P U b I 5 T q y U p B X G P S A v y h 1 U 0 4 y 1 N G j f W x e h g + 9 Y Q B L I i 3 h x 9 e B J g c y G r h K o k Z m d m 6 E + + + p / o I x / 5 a E n E V G k g p Q 5 c F x M L 3 P V g + 6 b 6 N w P O X g G G C y k O J 8 a B g / u Z m B 6 n q 1 e v s / o X Y r u y R X h N s S F D 4 9 i x J + n G j X c E c W m Y s W H t 2 3 T U 1 C c f U + j o 7 1 J C u 6 k F T B m P Z S U m Y I 3 v b 2 J Z I 9 Q 1 b J A w Y y y 9 P D L b s V j A u e P k c 8 q h Z 4 k n L a P 6 s O O h i E N l g 5 H 1 / 6 f 7 k q t T u F Y 1 9 M 5 8 c l E C T J B n + L j c x i o X k N J w T q R n b y O Q / P b l K 9 T W 1 k p d n Z 2 C E N / 8 3 C q 5 h 6 N U v 0 N L R 3 6 r j m p T B A W s B l V 0 d V Z / T + M + N T x u J 1 L j J m G d h d a Z 8 e r O B 7 0 b e K j 5 C l S V 5 R S 3 b j b H R K 9 t A M c v y d T A S g A q r 1 I p B C T V Q H 8 f X b 1 y T Q S T g W d / 3 0 w / + z d 2 8 V 9 O T J A u 5 6 f u f R B V q + C I q H n 4 K j U U 8 V A T V I s 5 y s a 3 8 h D A t r r I k x c S Q f I M b h f s d j s N D v b T 6 N i 4 8 A K m A 1 J z z K M V B F U N 6 L R W V l N 4 k P D Q E t R j b D f 1 N 8 R E b E q y m Z 4 b C L G 6 l 3 w N o K k 9 1 q a C V 2 w 7 g Q B y T 0 + P y J s b G h r O c K V j h Y r Z E p 0 I 2 w F J q q f j P f 2 Z J f P w p j 5 M e G g J C m u 6 o t w A 7 m T J o I Y c g p d P D j S 1 v z 6 n 3 / b m 9 l A J k f H u d D r Z r t p 6 D U g + h d u 6 W j D H 9 q Y 8 K C 6 B + c E G L I Y 4 9 T i i o t g T D M m o f T h c 6 7 l n S X w r p 3 z Q c I M J 5 f V R A 1 1 m e 2 n M n W S l j W x L 1 e g 2 J R L U L U z o 2 6 7 t 7 y W H Z W H g C E F S K 9 z u A I i + m M Y z d w u o y E 2 / L D A n C T 5 m Q A g g A w g Q B 6 P q L e 8 / q F A m q I l X i V x X S P X m v y M a + m b q Y B J X r 1 6 h X / / 4 r 9 G F C 8 g l U 8 b E + D i d O / t W a q + 6 g e Y u c C P 7 2 J a S 1 v I 9 2 h 0 S Q V A 5 v P z + 6 T F D R V z q 2 Y B c w O P H j 9 P l y 1 d E O Q m y L E y 6 i E j K l Q i s W g C J j Q B y M V f 1 o H c 8 A s T 6 U D q N i n q b k m U I q v A q J c I B U r U 8 T q q J l 4 k 8 w 0 R t x 1 h u J 1 P 4 v / q V L 9 N X v v q n I j j 5 l / / 1 6 / T D l 3 4 g X M L / 7 S + / Q W 7 3 k i g r f + W V H 4 p M 7 I t M d N / 7 z r d F G t K X v v B 5 O n T o 8 Z L L G p y e K K 2 H t + + J B C J q c q 5 o R S a B v T Y u u C m y D e Q A 8 f X X R y v q T p c D L n N k p y A Z 9 + b N m z Q 8 P E J L S 2 6 K + J f I E z S S o a a 6 Q h u I S d m M c a r V b z 6 X a n G c 3 C t k E B S t z p D K 1 M Y E V E M U 8 h F Z u 4 n q 2 o k M S U I 4 d v w p + p e / + Q l R K n D m 9 J u s I 8 f I N T 9 P P / X T 7 6 f T p 0 7 R z I y T B g Y G 6 c L 5 c y K 3 7 1 O f / o w g p m e f e 1 5 8 / v h T J 8 R 5 i s V 2 E 5 Q E 2 A a Q T r A H 0 t c v Q n w K 6 k t 9 3 f a J K T g o L B Y z d X R 0 i C J H v I 6 T j t y h 2 q o j K A C B 5 R Y L 1 s F K J k d B a j 3 M y F T 5 j A 6 e v a e S r 3 f + P J O c k c j U m N x n f O + 7 3 6 b O z s 6 N f t j I + W t q b h b J k s 8 + 9 x 6 a n J w Q s R W U A F y 8 c E G U f j S y 1 E J 9 z U f / 6 a + l z l L d g H Z V y 3 Y U 0 m z k Q H x q c l l L Z y Y M I t t i u w B J h Z g V 3 O n N L a 0 U q N l B F v v m M 6 g m I H H 2 1 n y S i F g z f e i h m C m h W h m j h H e U 2 S U f s w 2 w h C p 8 I e P t w n Z k S m T D U z 0 h o c a g 2 c j p s e x N R 6 T P b S f m W e 1 E B k e 1 Y 3 d z W K j M S t 5 Q S P a H p Q u S o l M i Y e s j 6 n 6 R q P 2 p q i C m u 4 0 r M z q R V a 1 V J 8 Q S p N l w N 7 x v 6 I Z b T Z D I Q s N j I w H 2 5 i 3 X Z m g B 0 l 1 C r S 5 O + 9 L 6 e U h A z A + J y g 8 S F A n q Y c d 6 R E 1 v j B p p j S d I t z 2 a N b B 7 Y c p A i 2 v b O y M i W a T j v Y I 0 E n D Q S J B 7 7 z C h A r K Y G Z w 9 C E s o o c 2 K a l 9 0 r l U e 3 / s R j w g q C 2 B H n Z / S U 4 h V F S T K 7 m r O 5 L L 4 z P U 5 H U 2 l Z V 9 X E v i N + w n F m F G I U 0 G d j p f A N K q 1 s P E R Q e U A J j P a Y y 2 u a k R n J C V 7 C Z 8 Z X t R V t D h R D t g f j 5 A J 5 F d u t / 1 a C h Q J y n U t Q N N n V u n V T 0 7 T x M n M Z M 2 H C U m C 0 Y q A b h 3 b A w B s B H m a D T C y p N 0 W S S W 1 k a 4 2 S C l b 2 B C 7 w 3 a 3 M y G w J K y t J i 5 + u 1 q Q c S m R Q J y W R 4 P U e c J M v p k w X f x T F 4 V l 3 r V s m R I I + L 7 6 C p q 1 K B u g 9 z O g 9 q H 3 3 G J q T V j Y C E o u Y k i q h Q r b V L D n 7 j V Q N 4 Y a K M B k i I t 8 R 7 R k e 6 I z R M e 6 Q / T c Q J C e 6 + e N / x 9 o D Y v P 3 y 3 A b V 9 f G 6 s a F T D D b b 5 0 O 0 i m R i 0 Z H V o 6 + 8 f z w q 2 z 5 8 N 2 s n Y n a 3 l + + 9 O f p C 9 + 6 Y 9 E R B + Z E s P D t + n j H / 8 N + u V f + g X q 6 e m l 3 b t 3 0 9 5 9 + 0 Q v i m P H j t P 5 8 + f o z T d f p / e 8 5 w V y O q c F w X V 1 d d M b b 5 y k L / 3 B H 4 v z F I K 7 6 T Y v B 8 g D P N G 7 t f i u H N x h y S f l x N 0 L Q O j A a W C v S Y h V 2 + 9 g U b s U M 8 G 9 H u k K k U G B h y A j f Z g / i / K X u 4 E G v j a U 9 9 9 r Z G R K x I J x o f L Z + 4 0 s p U w U 8 k W p Y W c N a Q x J T i n P l P B 4 3 P S x j / 0 6 v f z y D 8 h o N N C R J 5 6 k 5 5 5 / g S 5 d v E A L L h d d v 3 6 N d H p + A N E Y X b p 0 g V y u e f r M 7 / y e a F P W 1 9 c v + t b t 2 L F T n D c f 7 l a m R L m A k Y 2 H a 6 g Q D c B 9 j 2 r i e w V k Q B x h a a T n + 7 n l S l Y 0 S 8 C 9 I p s E U h n S W 8 e E J 9 k 1 I D b Y n S A n s z E u k m W L B b 7 L U 1 N 4 W W O J 3 I Q J b 2 I 1 I O M q z B 1 6 8 s 9 H h K p 3 4 6 + W S F e j J r 1 5 8 4 H K M y W Q C f H 1 v / h z O n j w k H g P D S C d 0 9 M i S w K 9 I y 7 w + 1 K V K r q Q A l g F w 2 a 3 U W t r K 7 3 / A / 9 Q H H v Q M F V B i d J o i o t 8 u U o D 0 x O L 0 c l t I S D d D g I B o d Q F S 6 8 q T W m 8 D 1 s G k m i I V V 7 n i k a E G 5 B o P O N V U 2 9 9 l P p S W 7 E 5 k C B N x P q Q 7 u W o r f w Y b A c e 6 p 4 S 2 w m 4 2 i v l U E B D G d g K l U A d S x D Y G 0 2 m G F m Z o C z G z W v E u k 5 S x n 0 2 i J w 9 2 W 2 h H R m c A t k y I W B r o Q 0 2 A J V s l F V Y F G 7 m A q 5 v u 6 u k t w u V e U q P s A X o T 1 F J 7 5 y x Q g I P F c n H e 0 J 0 u C M s E o D l x I T g b D 5 i A u T E B M R Z F U s n J n m g d m l N t R H 4 h S q M 0 p j 3 D A R p s C G q G B K w 1 8 R I f x 8 H e h 8 R V I U B D o 4 m K l L X 1 U q g t y F S t k s a 7 m X Y O N m A T k q V g j x Q O 7 m s E x 7 S t 1 n K Q h U E I N G 6 H V E m 7 j A d b A t v K e h c X m e V M X z / T s t H B L U N 2 N E Y q W g f i j q e c P L e g a U g V 6 w G k i l b n 4 h K A M w F t V O u N b V w Z E j Q 8 h i h 2 e j O p o i Q X o A 8 D x A Q S 5 y m i 8 U q x i M b a h u A + q B 9 L Z W P x 0 0 v a + g 2 G / 6 l Y F d T l D p s y i 0 N C r G d 7 h Y g i e G e R y w r y E P o c s 3 x M T X V N 7 W y / R c X u Z P V c q 1 K E A Q F z m f U V e 9 F A q E o 1 m R K 7 d w H 6 G W V p h T P V i 6 A U f 9 4 p P h m k k b m + s d 7 Q 5 T N + X 7 T p S u 5 q x L a P a N D b S V h Y s I 5 x u o g J N P w 7 W H y r q 6 K 7 r s I 1 Q D w O r r 9 1 a l c C Y J K v X 6 E b Q D U G R G P q d C c Q 5 b G W Z Y o h T 4 0 E B O y G Z R U P k x Y F D O G W H C d G r u 3 X V 8 h m e R Z 6 8 h + 2 N c c o E u X L p P Z Z K I 9 e 3 d v E B Q + N 7 W c 9 N S g 5 F 7 + v W z A + N 8 N z b E 6 y f w B w u 0 F n e h C W 6 n m L r A x B l l 9 q 8 8 T l 0 G M C W s L H + 0 K K x I T W k D P O J 2 0 7 F k W t U z b B X m f w 2 y A v W m r i Y l Y k 8 R 3 0 I t w c i l G n m U P 2 e z W D W I C Q H x o U Y Y N H k M p h p Y N u H 8 E i C W g z m 2 7 8 E h C 3 S V A N e p r i A p v G 1 o + 5 5 s E h Q A B V a z l B M B N D 9 s N Z f u 1 T B / y S S P l V y a X D V V R J B z h i b p C V 6 6 9 Q 5 b e Z / n L 9 i 3 O g k o C h N J p i 1 O N j o m F f 2 J x T U v j b k 2 G h M X n k F 0 C Y s F 9 I f R Q p w n Q + T N v 0 B O H H y O P q p V m V r T i O B Z 5 E P f H n 0 X a k 7 y Z z o m e Z P x v P e V p v T a 7 u c 6 V g Z l R a J v t r 0 c E d Y + w K 7 V s T r m P V 1 q v K Z s X D 4 u 7 3 R q 6 L X 4 H 3 a m w U m H A H y C 9 w U C P P f Y Y v e t t z 5 v W U w l Y j U l v 3 r h H K z x + a I C Z D b g a S C 3 Y z V 7 3 P O 1 t T Z A r 1 r 5 x r w A q h u G e T 5 + 8 Y F w 4 A c 4 P Q l K q q s Z 3 5 Q W S I M 5 K M Z Q K 8 M l H K A V Q B Y d 5 K 7 f x P w g p G z G h p T N W l 1 x h a d T V 1 U n 7 9 u 2 l v X v 3 8 I R T 0 + D g A J l t D t p U s r Y X W G r 0 w p R e N A 3 N R U w A a A D B Y h V f p 8 X R Q s 5 w 2 x Z i A k A Q S p I A D h I s R o 5 u T O n E B A m J m F d 6 Q W M l p f M j g r p H w L P G E q R w W U M t k Y K e l Q Q a Z a J p J o g H i 2 w 3 N j a K z W a 3 k E 6 r 3 W K X V C t w j X C c V A J w S s D l j r G H B K z Q a b f g E U H d Y 8 B D h d j K u U m 9 K G T 0 V 5 C w 6 u r q 6 J l n T t B t V v m S P d O x 3 m i C H 7 p K V A G g Q c o 2 z K n 7 A l A H t 8 P r 9 4 i g q g h w B Z 9 l w n p 1 2 C h S d W C c Z w O 8 h j D O J Y M 7 H X C J Y 2 k c O C L 2 s J p 3 8 e J l Y U 9 h E s W Y i j V q D S 2 s a g p y O T 9 C 4 X j k l K h y o C 0 0 0 n P g v T O x Y a 9 m C T P m 3 t o Y B l n j W E u 3 0 x 7 d k D h o 4 X z 6 9 B m y W i 1 k M t U J V a 8 Z D U l 1 O r p 2 7 T p 5 1 8 J k a N p P S 3 4 V N d b b y F q T 2 P C W Q R V y 1 M S p 1 h A X N h 4 I 7 x E K w y O C e o D Q a m F p 1 B w R t t P 5 8 x f E I m 4 g J C x F K r d F / H 4 / + d f 8 d O X q N e r u H a A d A 9 3 i f U h E r O e U n g W O 4 7 d Z H U V 2 A i R c p W y a B x G P V L 4 H C J A w S C M C Q c 3 N z b F 0 s o q 2 2 C A o i Q j g N v e u e O n 0 m b d o / 7 6 9 1 N / b s e G c Q L W t n J j w W R B f P L R K A 5 Z l 6 t J N k t c 1 R o G 1 h 7 t x T 3 Y Q / X + k Q o A h 4 n M 9 W w 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 N a m e = " M o d e l i n g "   G u i d = " f 1 9 a 2 9 e b - e e 5 2 - 4 1 a 8 - a d 3 9 - c c 9 5 4 5 c 1 3 3 7 d "   R e v = " 3 "   R e v G u i d = " b 2 e 3 a a 5 1 - 0 9 1 2 - 4 f 2 3 - b e 6 8 - e 4 1 c e 4 9 b 5 b c 6 "   V i s i b l e = " t r u e "   I n s t O n l y = " f a l s e " & g t ; & l t ; G e o V i s   V i s i b l e = " t r u e "   L a y e r C o l o r S e t = " t r u e " 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6 7 9 2 7 6 0 4 9 & l t ; / R & g t ; & l t ; G & g t ; 0 . 4 6 5 4 6 0 0 6 2 & l t ; / G & g t ; & l t ; B & g t ; 0 . 8 3 9 6 3 8 & l t ; / B & g t ; & l t ; A & g t ; 1 & l t ; / A & g t ; & l t ; / L a y e r C o l o r & g t ; & l t ; C o l o r I n d i c e s & g t ; & l t ; C o l o r I n d e x & g t ; 1 9 & l t ; / C o l o r I n d e x & g t ; & l t ; C o l o r I n d e x & g t ; 2 0 & 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 M o d e l Q u e r y N a m e = " ' M o d e l i n g ' [ L a t i t u d e ] " & g t ; & l t ; T a b l e   M o d e l N a m e = " M o d e l i n g "   N a m e I n S o u r c e = " M o d e l i n g "   V i s i b l e = " t r u e "   L a s t R e f r e s h = " 0 0 0 1 - 0 1 - 0 1 T 0 0 : 0 0 : 0 0 "   / & g t ; & l t ; / G e o C o l u m n & g t ; & l t ; G e o C o l u m n   N a m e = " L o n g i t u d e "   V i s i b l e = " t r u e "   D a t a T y p e = " D o u b l e "   M o d e l Q u e r y N a m e = " ' M o d e l i n g ' [ L o n g i t u d e ] " & g t ; & l t ; T a b l e   M o d e l N a m e = " M o d e l i n g "   N a m e I n S o u r c e = " M o d e l i n g "   V i s i b l e = " t r u e "   L a s t R e f r e s h = " 0 0 0 1 - 0 1 - 0 1 T 0 0 : 0 0 : 0 0 "   / & g t ; & l t ; / G e o C o l u m n & g t ; & l t ; / G e o C o l u m n s & g t ; & l t ; O L o c   N a m e = " F a c i l i t y   C i t y "   V i s i b l e = " t r u e "   D a t a T y p e = " S t r i n g "   M o d e l Q u e r y N a m e = " ' M o d e l i n g ' [ F a c i l i t y   C i t y ] " & g t ; & l t ; T a b l e   M o d e l N a m e = " M o d e l i n g "   N a m e I n S o u r c e = " M o d e l i n g "   V i s i b l e = " t r u e "   L a s t R e f r e s h = " 0 0 0 1 - 0 1 - 0 1 T 0 0 : 0 0 : 0 0 "   / & g t ; & l t ; / O L o c & g t ; & l t ; O A D   N a m e = " F a c i l i t y   S t a t e   o r   P r o v i n c e "   V i s i b l e = " t r u e "   D a t a T y p e = " S t r i n g "   M o d e l Q u e r y N a m e = " ' M o d e l i n g ' [ F a c i l i t y   S t a t e   o r   P r o v i n c e ] " & g t ; & l t ; T a b l e   M o d e l N a m e = " M o d e l i n g "   N a m e I n S o u r c e = " M o d e l i n g "   V i s i b l e = " t r u e "   L a s t R e f r e s h = " 0 0 0 1 - 0 1 - 0 1 T 0 0 : 0 0 : 0 0 "   / & g t ; & l t ; / O A D & g t ; & l t ; O Z i p   N a m e = " F a c i l i t y   Z i p "   V i s i b l e = " t r u e "   D a t a T y p e = " S t r i n g "   M o d e l Q u e r y N a m e = " ' M o d e l i n g ' [ F a c i l i t y   Z i p ] " & g t ; & l t ; T a b l e   M o d e l N a m e = " M o d e l i n g "   N a m e I n S o u r c e = " M o d e l i n g "   V i s i b l e = " t r u e "   L a s t R e f r e s h = " 0 0 0 1 - 0 1 - 0 1 T 0 0 : 0 0 : 0 0 "   / & g t ; & l t ; / O Z i p & g t ; & l t ; O C o u n t r y   N a m e = " F a c i l i t y   C o u n t r y "   V i s i b l e = " t r u e "   D a t a T y p e = " S t r i n g "   M o d e l Q u e r y N a m e = " ' M o d e l i n g ' [ F a c i l i t y   C o u n t r y ] " & g t ; & l t ; T a b l e   M o d e l N a m e = " M o d e l i n g "   N a m e I n S o u r c e = " M o d e l i n g "   V i s i b l e = " t r u e "   L a s t R e f r e s h = " 0 0 0 1 - 0 1 - 0 1 T 0 0 : 0 0 : 0 0 "   / & g t ; & l t ; / O C o u n t r y & g t ; & l t ; L a t i t u d e   N a m e = " L a t i t u d e "   V i s i b l e = " t r u e "   D a t a T y p e = " D o u b l e "   M o d e l Q u e r y N a m e = " ' M o d e l i n g ' [ L a t i t u d e ] " & g t ; & l t ; T a b l e   M o d e l N a m e = " M o d e l i n g "   N a m e I n S o u r c e = " M o d e l i n g "   V i s i b l e = " t r u e "   L a s t R e f r e s h = " 0 0 0 1 - 0 1 - 0 1 T 0 0 : 0 0 : 0 0 "   / & g t ; & l t ; / L a t i t u d e & g t ; & l t ; L o n g i t u d e   N a m e = " L o n g i t u d e "   V i s i b l e = " t r u e "   D a t a T y p e = " D o u b l e "   M o d e l Q u e r y N a m e = " ' M o d e l i n g ' [ L o n g i t u d e ] " & g t ; & l t ; T a b l e   M o d e l N a m e = " M o d e l i n g "   N a m e I n S o u r c e = " M o d e l i n g "   V i s i b l e = " t r u e "   L a s t R e f r e s h = " 0 0 0 1 - 0 1 - 0 1 T 0 0 : 0 0 : 0 0 "   / & g t ; & l t ; / L o n g i t u d e & g t ; & l t ; I s X Y C o o r d s & g t ; f a l s e & l t ; / I s X Y C o o r d s & g t ; & l t ; / L a t L o n g & g t ; & l t ; M e a s u r e s & g t ; & l t ; M e a s u r e   N a m e = " P r o d u c t   T y p e "   V i s i b l e = " t r u e "   D a t a T y p e = " S t r i n g "   M o d e l Q u e r y N a m e = " ' M o d e l i n g ' [ P r o d u c t   T y p e ] " & g t ; & l t ; T a b l e   M o d e l N a m e = " M o d e l i n g "   N a m e I n S o u r c e = " M o d e l i n g "   V i s i b l e = " t r u e "   L a s t R e f r e s h = " 0 0 0 1 - 0 1 - 0 1 T 0 0 : 0 0 : 0 0 "   / & g t ; & l t ; / M e a s u r e & g t ; & l t ; / M e a s u r e s & g t ; & l t ; M e a s u r e A F s & g t ; & l t ; A g g r e g a t i o n F u n c t i o n & g t ; C o u n t & l t ; / A g g r e g a t i o n F u n c t i o n & g t ; & l t ; / M e a s u r e A F s & g t ; & l t ; C a t e g o r y   N a m e = " P r o d u c t   T y p e "   V i s i b l e = " t r u e "   D a t a T y p e = " S t r i n g "   M o d e l Q u e r y N a m e = " ' M o d e l i n g ' [ P r o d u c t   T y p e ] " & g t ; & l t ; T a b l e   M o d e l N a m e = " M o d e l i n g "   N a m e I n S o u r c e = " M o d e l i n g " 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 / & g t ; & l t ; / F i l t e r & g t ; & l t ; / G e o F i e l d W e l l D e f i n i t i o n & g t ; & l t ; P r o p e r t i e s & g t ; & l t ; I n s t a n c e P r o p e r t y   I n s t a n c e I d = " L a t L a t V a l L o n L o n V a l A d d r A d d r V a l A d A d V a l A d 2 A d 2 V a l C o u n t r y C o u n t r y V a l L o c L o c V a l Z i p Z i p V a l F u l l A d d r F u l l A d d r V a l O l d O l d V a l C a t ' M o d e l i n g ' [ P r o d u c t   T y p e ] C a t V a l H a r d w a r e   a n d   S o f t w a r e   S y s t e m M s r M s r A F M s r V a l M s r C a l c F n A n y M e a s F A L S E A n y C a t V a l F A L S E # X C o o r d X C o o r d V a l Y C o o r d Y C o o r d V a l # # C u s t R e g C u s t R e g V a l C u s t R e g S r c C u s t R e g S r c V a l # " & g t ; & l t ; C o l o r S e t & g t ; t r u e & l t ; / C o l o r S e t & g t ; & l t ; C o l o r & g t ; & l t ; R & g t ; 1 & l t ; / R & g t ; & l t ; G & g t ; 0 & l t ; / G & g t ; & l t ; B & g t ; 0 & l t ; / B & g t ; & l t ; A & g t ; 1 & l t ; / A & g t ; & l t ; / C o l o r & g t ; & l t ; / I n s t a n c e P r o p e r t y & g t ; & l t ; / P r o p e r t i e s & g t ; & l t ; C h a r t V i s u a l i z a t i o n s   / & g t ; & l t ; T T s & g t ; & l t ; T T   A F = " N o n e " & g t ; & l t ; M e a s u r e   N a m e = " P r o d u c t   T y p e "   V i s i b l e = " t r u e "   D a t a T y p e = " S t r i n g "   M o d e l Q u e r y N a m e = " ' M o d e l i n g ' [ P r o d u c t   T y p e ] " & g t ; & l t ; T a b l e   M o d e l N a m e = " M o d e l i n g "   N a m e I n S o u r c e = " M o d e l i n g "   V i s i b l e = " t r u e "   L a s t R e f r e s h = " 0 0 0 1 - 0 1 - 0 1 T 0 0 : 0 0 : 0 0 "   / & g t ; & l t ; / M e a s u r e & g t ; & l t ; / T T & g t ; & l t ; T T   A F = " N o n e " & g t ; & l t ; M e a s u r e   N a m e = " C o m p a n y "   V i s i b l e = " t r u e "   D a t a T y p e = " S t r i n g "   M o d e l Q u e r y N a m e = " ' M o d e l i n g ' [ C o m p a n y ] " & g t ; & l t ; T a b l e   M o d e l N a m e = " M o d e l i n g "   N a m e I n S o u r c e = " M o d e l i n g "   V i s i b l e = " t r u e "   L a s t R e f r e s h = " 0 0 0 1 - 0 1 - 0 1 T 0 0 : 0 0 : 0 0 "   / & g t ; & l t ; / M e a s u r e & g t ; & l t ; / T T & g t ; & l t ; T T   A F = " N o n e " & g t ; & l t ; M e a s u r e   N a m e = " S t a t u s "   V i s i b l e = " t r u e "   D a t a T y p e = " S t r i n g "   M o d e l Q u e r y N a m e = " ' M o d e l i n g ' [ S t a t u s ] " & g t ; & l t ; T a b l e   M o d e l N a m e = " M o d e l i n g "   N a m e I n S o u r c e = " M o d e l i n g "   V i s i b l e = " t r u e "   L a s t R e f r e s h = " 0 0 0 1 - 0 1 - 0 1 T 0 0 : 0 0 : 0 0 "   / & g t ; & l t ; / M e a s u r e & g t ; & l t ; / T T & g t ; & l t ; T T   A F = " N o n e " & g t ; & l t ; M e a s u r e   N a m e = " P r o d u c t   T y p e "   V i s i b l e = " t r u e "   D a t a T y p e = " S t r i n g "   M o d e l Q u e r y N a m e = " ' M o d e l i n g ' [ P r o d u c t   T y p e ] " & g t ; & l t ; T a b l e   M o d e l N a m e = " M o d e l i n g "   N a m e I n S o u r c e = " M o d e l i n g "   V i s i b l e = " t r u e "   L a s t R e f r e s h = " 0 0 0 1 - 0 1 - 0 1 T 0 0 : 0 0 : 0 0 "   / & g t ; & l t ; / M e a s u r e & g t ; & l t ; / T T & g t ; & l t ; T T   A F = " N o n e " & g t ; & l t ; M e a s u r e   N a m e = " P r o d u c t "   V i s i b l e = " t r u e "   D a t a T y p e = " S t r i n g "   M o d e l Q u e r y N a m e = " ' M o d e l i n g ' [ P r o d u c t ] " & g t ; & l t ; T a b l e   M o d e l N a m e = " M o d e l i n g "   N a m e I n S o u r c e = " M o d e l i n g " 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2 . 2 5 6 8 3 0 6 0 1 0 9 2 8 9 6 7 & l t ; / D i m n S c a l e & g t ; & l t ; D i m n S c a l e & g t ; 0 . 5 & l t ; / D i m n S c a l e & g t ; & l t ; D i m n S c a l e & g t ; 1 & l t ; / D i m n S c a l e & g t ; & l t ; D i m n S c a l e & g t ; 1 & l t ; / D i m n S c a l e & g t ; & l t ; / D i m n S c a l e s & g t ; & l t ; / G e o V i s & g t ; & l t ; / L a y e r D e f i n i t i o n & g t ; & l t ; / L a y e r D e f i n i t i o n s & g t ; & l t ; D e c o r a t o r s & g t ; & l t ; D e c o r a t o r & g t ; & l t ; X & g t ; - 4 & l t ; / X & g t ; & l t ; Y & g t ; 3 0 6 & l t ; / Y & g t ; & l t ; D i s t a n c e T o N e a r e s t C o r n e r X & g t ; - 4 & l t ; / D i s t a n c e T o N e a r e s t C o r n e r X & g t ; & l t ; D i s t a n c e T o N e a r e s t C o r n e r Y & g t ; 0 & l t ; / D i s t a n c e T o N e a r e s t C o r n e r Y & g t ; & l t ; Z O r d e r & g t ; 0 & l t ; / Z O r d e r & g t ; & l t ; W i d t h & g t ; 1 4 8 & l t ; / W i d t h & g t ; & l t ; H e i g h t & g t ; 1 2 9 & l t ; / H e i g h t & g t ; & l t ; A c t u a l W i d t h & g t ; 1 4 8 & l t ; / A c t u a l W i d t h & g t ; & l t ; A c t u a l H e i g h t & g t ; 1 2 9 & 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f 1 9 a 2 9 e b - e e 5 2 - 4 1 a 8 - a d 3 9 - c c 9 5 4 5 c 1 3 3 7 d & l t ; / L a y e r I d & g t ; & l t ; R a w H e a t M a p M i n & g t ; 0 & l t ; / R a w H e a t M a p M i n & g t ; & l t ; R a w H e a t M a p M a x & g t ; 0 & l t ; / R a w H e a t M a p M a x & g t ; & l t ; M i n i m u m & g t ; 1 & l t ; / M i n i m u m & g t ; & l t ; M a x i m u m & g t ; 1 & l t ; / M a x i m u m & g t ; & l t ; / L e g e n d & g t ; & l t ; D o c k & g t ; B o t t o m L e f t & l t ; / D o c k & g t ; & l t ; / D e c o r a t o r & g t ; & l t ; / D e c o r a t o r s & g t ; & l t ; / S e r i a l i z e d L a y e r M a n a g e r & g t ; < / L a y e r s C o n t e n t > < / S c e n e > < S c e n e   N a m e = " D i s t r i b u t o r s "   C u s t o m M a p G u i d = " 0 0 0 0 0 0 0 0 - 0 0 0 0 - 0 0 0 0 - 0 0 0 0 - 0 0 0 0 0 0 0 0 0 0 0 0 "   C u s t o m M a p I d = " 0 0 0 0 0 0 0 0 - 0 0 0 0 - 0 0 0 0 - 0 0 0 0 - 0 0 0 0 0 0 0 0 0 0 0 0 "   S c e n e I d = " f e 8 1 e 7 b 2 - 7 5 3 d - 4 8 b f - 9 6 b 5 - 9 a 1 4 b 6 4 4 7 6 4 c " > < T r a n s i t i o n > M o v e T o < / T r a n s i t i o n > < E f f e c t > S t a t i o n < / E f f e c t > < T h e m e > B i n g R o a d < / T h e m e > < T h e m e W i t h L a b e l > f a l s e < / T h e m e W i t h L a b e l > < F l a t M o d e E n a b l e d > t r u e < / F l a t M o d e E n a b l e d > < D u r a t i o n > 1 0 0 0 0 0 0 0 0 < / D u r a t i o n > < T r a n s i t i o n D u r a t i o n > 3 0 0 0 0 0 0 0 < / T r a n s i t i o n D u r a t i o n > < S p e e d > 0 . 5 < / S p e e d > < F r a m e > < C a m e r a > < L a t i t u d e > 3 6 . 0 1 0 1 5 2 1 7 8 5 7 1 5 1 6 < / L a t i t u d e > < L o n g i t u d e > - 9 6 . 7 4 1 5 5 < / L o n g i t u d e > < R o t a t i o n > 0 < / R o t a t i o n > < P i v o t A n g l e > 0 < / P i v o t A n g l e > < D i s t a n c e > 0 . 9 6 0 3 4 6 7 0 8 3 4 0 1 7 9 2 1 < / D i s t a n c e > < / C a m e r a > < I m a g e > i V B O R w 0 K G g o A A A A N S U h E U g A A A N Q A A A B 1 C A Y A A A A 2 n s 9 T A A A A A X N S R 0 I A r s 4 c 6 Q A A A A R n Q U 1 B A A C x j w v 8 Y Q U A A A A J c E h Z c w A A B K g A A A S o A Y q y P w k A A E E u S U R B V H h e 5 Z 0 H l C P 3 f d 9 / 6 N h e s L 3 c 1 m u 8 f i R F 8 U Q e i y y a V r H k x M 9 K n p 9 s R 1 b i J y d x y 0 u e 7 Z S n l 7 j n x Z F f H M t F j i w n i q x Y E i V R I i W W 4 x W W O x 7 J 6 3 V 7 3 8 X 2 x e 6 i A / l 9 / z N z O 8 D O A D O D A e 6 O / k g g M A A O C 8 z 8 f / 9 f / f / + j p W l Y J o 0 m F l 1 U W t N U j 4 y x s b 5 r 9 D K y 1 + Q j 6 w R 2 v 0 Z 2 v O P f 0 c + K h 6 J l I P c T s 2 f n p d U K k V O p 1 M + K j 6 b G x t U X l E h H 2 m z F n F Q K O K k 9 l r j 1 + z 1 Y R 9 F E k T e + d c p X n e U 3 C v X K e U P U L K y V 3 6 H R E N l i g 6 3 x W h g 3 k 1 j y 2 7 5 2 U w i 4 Q 1 a m B 6 g l Z l B 6 j n 4 Y a q o r u V n H e K 1 H 9 s V E f e F k O Z L 5 e C P W 1 y Y p / p A g z i Q P j 2 T S N x B 4 / w d d z X F 6 e a c m 5 J p B + 1 r i c u v b u f q j I f 2 N s f J Z e F y v n L b T + X e N B 3 r j l I q m a Q 3 3 z p L u h 9 j V p h A x U O / w P / V + p n G K Y U w A a v C B O b n Z u V H p W F p c U F + p M 9 c y E W h m L F z j 8 E J Y Y q t z Z A j v k K x x s c p 7 a 6 g e O A o J S t 6 5 H d J N F Q m h T C t b D p 1 h Q n 4 y y q o o + + w E K b R K 6 d o e v g q x a I R a q 4 y P 4 6 0 G F i Q / j a E K c S T x 9 S K S x x n 4 / e k h T A B D P Y y d 5 r i S e m 8 R B L b z 0 9 P I G F J m D B 5 4 d M + 2 B U V x z O z s + R y e / Q F y h I 8 a 1 Q 9 / q v y g X l i h z 4 v P 7 q 3 q W 9 o l B + V h s a m Z v m R P j s b E 7 S n i d V N H k J R B 5 2 4 5 a L 4 0 i C l y l q p v B K a R M I V G p L U A F P G A x M z + + E 2 a X B e m f V Q J 2 s / r y v 3 R F R R X U d 7 H v k Y + c q r a P T q a d r Y 2 K T l c O H D D J o H O P j 7 B S c H a T b k F B N D L n b U J a m u P E V R P i 0 x v k G L Z 5 P y h O h 8 7 B 0 6 F T n J M 9 c J N r N u 8 r P 6 H 4 x X z v B k d I U 1 2 + N 9 U X L y R 6 6 v r 9 M 7 7 7 x H h w 7 u J 8 f F g a V 0 N 0 u p n c x / 9 Z M U m 7 o o H x k j 7 K q l j l 8 9 x 9 8 4 x W f N S X 6 / X 3 7 l 3 m N u Z p q a W 9 v k o + K z u r J C N b V b A 9 8 q s V i M z l 2 d I l 9 9 P 5 V 5 X d T b E B e C 8 9 q g n 0 + 7 N A a a q x 3 U x + M B s 7 s a D E q f r K B G l 1 w 0 u O C R D j Q o 5 8 + s 8 i V p e H y W F o I z 9 K F H j t C e 5 s L G 2 B J r y H o W D p B K J S k a T V J Z m V c c 5 w O / 5 M q 0 h 9 r Z 6 g p U S J 9 x K X 6 F f n v 5 P 9 J 6 e l 0 c e 1 g 6 X 7 p 5 R T y G l e V o + S f k 2 P M n 8 j E E 0 i E 0 3 Q w L c m t 1 k i r k 8 5 N k U + / 0 6 d d p 3 7 6 9 1 N T U R M 4 Z N h X s p v H n v 0 u + r m P y U X 7 8 B z 9 N / f / u o h A i n 7 + M v 2 R c f N F 7 F W H D l 5 D q m m r 5 U W F s r I f o 8 a M 9 9 I H u J B 1 g M w 6 D A j P s s e 4 Y B R I 3 6 E M 9 / H x r f J s w A U W Y Q F d 9 M s O w h 1 L r q U / Q g x 0 x e r I v Q s d 6 o v z 5 C f J X N 9 L G 0 h Q 5 1 s f o 1 u 3 b t L m 5 K f 8 L 8 0 C Y U v L X c j p d N B + c Y g 2 1 / X v q c Z A 1 b W 2 Z J E y / t P j L 9 C t L v 3 5 H m L a T p v T s 1 y l 1 u l N M N D A 3 4 / x P / Z 4 U 9 T c k 7 g g T i M f j t B n e p E A g I I 4 d Z 6 4 u p / v Z X M B M Z T e J 1 U m a + 7 P j / P 3 0 h a P u Z / + e y r s + I B 9 J L C 8 t U F 1 9 a Q e t G U q t o c D s 9 B S 1 t L X L R 7 n B l d x u 3 E g O f S C H u R q c m 6 G m 5 l b 5 K D c J H m A u / i M Y 5 I j P a P 0 9 v G d 1 d Z W G x u Z o J T h O R x 8 8 S g 2 B e v l V 4 y x u O K m W B S r E p m O V P 8 0 + j z R W Z / i c t L b h O m j 9 d W 0 + P P M s J Z z b t W W m h l L j I u e T M / L j 7 U x P z 9 D o y C g 9 e u y D w h x 1 v H x 2 K L 2 L b W + Y F T u 6 M x 1 S 2 + A v m 4 5 v 0 v V v / i e K r M 3 T 0 c 9 + i c j t Z 8 t O W z s u 8 I V v K L G f Y o Z S R / n A e i h E l V V V 8 l F u L k 9 5 + d y m h b Z R s 7 g Q Z I F q k o + 0 w Y w 7 M z 1 J V Z V V V G e j J r 5 8 7 T Y 7 7 V 4 a D 7 d Q e U U l e T 0 u q m G N U e 1 P U T u b U L L r p s n k i o t W I 0 6 a X X O J i f + D 3 Z L v A g 0 F S 2 Z y f I T N v 0 r 2 B y u p K s c 5 + s r k V + h v P F + T j z L R F y i m 6 j A 5 H 3 x J P t g i G o 3 S 8 8 + / S B / 9 6 D N U X l 4 u n n O c u L S S P t o Z E w f 4 g l M T Y 9 T e 2 S W k z S y 4 G B s b I f J 4 f C K M 6 H K 7 K c H P e b x e c Z 9 m / 6 i y q j r v Y D Q z G 9 8 N Z l l D N T a y v e x y C e F y 8 T 0 u r N 4 9 f q / 0 P i c f S 8 K o C C X O i Y N 9 x q 3 j t D S 4 h J p x y M c O m p u d p p Z W 4 + c k W 0 u t r 6 9 R Z a U 5 0 3 F 1 e U l 8 T i K R o N q 6 e n L z 9 c w F f A x o r C E 2 k c L s c + x v i b O p y I O e N d X 6 x g Z 9 + 3 u v U E 1 1 F S 1 G y 6 h r / x O a 4 0 A K h s S E 2 X m R J w a Y V 5 V 8 Q 4 S u j 3 2 + z b i T j / l c a Q x P j L k 4 f 1 f c l 8 k D X E 3 1 q 9 + h p C N F j + 3 9 S 4 p k a S k 9 g a p N / q W 4 D z 3 1 C U p n K Q C Y s G f O v E E / 9 p E P s 9 a U f k u G Q C n k M w 0 U c L E j k Q h t b q z z S Y 9 T Y 3 M L / 1 B 9 Y c H 7 h w d v U d / O P f I z 2 q z w h c Q F v F e J R M I U 4 9 m p g m d x + C V V 1 T U U W l s V k 8 V 6 i A e u f K + 8 X s n 3 a 2 z 6 V F R V 8 v G 6 9 D y / j p k a F w W + I z 7 T z / 5 j N B o h t 8 c j J i A M Y A g a B A q T T P / u v f I 3 M E d w b l Y E N X y + w g I 9 o 0 M D 1 N 2 3 U z 6 S Q P R t k x X h 6 L K H l t g 0 y w Y B i k 0 5 Q p f k w b 4 8 P 0 H J 0 A z 1 7 3 + E 9 j Q n a Y K 1 D 1 y O S 1 M e k T O C 8 w 9 T E U B o D s H X 8 6 X I n 1 u W M 1 h a X B T C W l 5 e R l 7 5 N y c X 5 6 n u 4 h v i M T h b O U H / u u t 5 S r C A g W y B 8 q Y f p f L U P 5 O P e L J o 6 a T w v g f l I 4 n x 8 X E x U e z d s 4 c 2 Y i z o P j Z H f / 7 z v / m F 7 J z T 6 s q y U G H 4 U r M z U + T 1 + m h q a k I M h P n g n H g e A w Q X 2 u v z 8 f O V Y t D k 0 2 p 4 H Q 4 9 P h O D T g v M 2 B h M + J u T 4 6 M 8 E O r k V + 4 d F u e l C Q f n w c f C g N + l d X / n d b 7 3 l 5 U J j b V 1 X y 4 0 O I 4 h Q H f u W a i 8 r N G l e 5 8 Q g m Q q S Y 1 N L X n P r x 6 Y r T 3 8 2 Y V S w 5 P c 2 P A Q 1 d b X C 8 1 1 e 9 5 N 1 2 c 9 r J U c N L + + 3 X z f 2 R g X Z i d 8 r Z U I + x c O a P Q 0 T Y 9 c o c 1 I i h b i d c T 2 C y V Y s / U E k t T A f l J w n b U 1 f x 7 A 3 4 B Q N V V K w R O j 4 P f i f C 4 v L d 1 J i F c O X C H n 5 l Y Q o i N W Q / 9 8 / i H W W G l 6 r 2 K a P S W i z 7 B J 7 E r v o J r U f 2 U B O y K 9 U c b B W i / W 2 S c f s c b i C f H k y T P 0 g Q 8 8 J K 7 X O x M + E f T Q 1 F A A 2 X l 8 K S c u o s U L q U c + p x 6 2 6 e J 8 k F r b Y e L g Q t j 7 9 w s F 4 W e c x F K x w d e i I k + l R C 6 Q i I b 1 Y A f Q x N D I M M c W e H w 6 k m G R F M 4 G A v D U z s g d s z P B c / b J I V l b s D W z P D 9 J k 7 f O U s + h D 1 N 1 b Q N f Y y l R C i H K 5 i E e n 0 q E z g x x v k 6 w n B Z Z Y z V c O 0 9 N 7 L d p E X c k 6 d d 3 f I + + O H 6 A 3 O l + + d l M 0 i 4 3 h Z 7 8 u H g M q + z c u f O 0 b / 8 D 1 C B H 9 9 a j r F 1 T D v 3 E L i Q b M 6 z d w g S f I t C Y 2 5 z 0 s d Z r 6 + g U J 3 n o N h J t 9 x Y w 4 0 o J h G l 5 c U G Y z F b A o L K L J J u g s R g L x O w w H 6 X Y r 2 A h S W x K N x U w 0 9 Q j x 8 1 j G S V I j 3 T F R E V B Q 2 s P 7 X 3 k J 2 l u 6 A K b v y v i P X q / D k n U 6 7 M m b D 4 Z + O 5 l 5 R X U 0 b m D H D n O n S f t o j 8 d + y l d Y Q I O 8 b t j d P P W L f r m N 5 + j Y D B I H p V P C X O v n o V e 3 + E p E l G W b j e f U K N k 2 + z 3 A j B v S w 0 i b l Y F S s t B t 0 o t m + B X b o 5 Q s q q P y n 0 s J e y o w 4 J w p r a E F q U 8 j + z Y b v W A K h a 0 3 X J p k K + s g p p 7 j 9 D i 5 G 3 Y + u K 5 B 5 p j w m 9 S E 2 W / K s Q + S i H U t n b I j 6 y B c z 8 0 N C R 8 3 o c f P E R P P / U E 1 d T U y K 9 u 4 U S R a K l I s 5 S b B Y 7 5 1 P i Y f K Q P o m C r q 8 s 0 M z k h A g I I / Y b 5 x y N q C f N 1 a m K c 7 f c k T b M v C M d / a n J c X E Q c w / G f G B s R J 0 0 5 H h 8 d v n O M 6 C V e R 7 Q L z 8 N + L j X 4 L p g h r Q C N Y h c I Y S / 7 D 4 p S p 0 2 5 d t A Z C V L K W 0 N 1 P E P 3 1 i e o v y H 3 3 1 M H L 7 y + M t p Y C Q o / E V y f 8 9 L o k n u b Y Y T a u c k V 8 1 p K I X z g Y f m R N U b K a m h s b I I e 2 L u X u n p 6 2 Y f W T i k 4 R i Y X 0 q h 3 K g U Y 0 M J W t m B G j o + O 6 O b J E D l L J O M 8 Y 5 Q m g D H J Q t r R 2 S U f l Q 4 l F G + W l a V F q q 2 X b P 1 C Y J m m V w f 8 d L w 3 S s O L L p p c d b M w L V D K L w 2 u 4 3 3 R v L V + Q P k c g N 9 0 7 Y 1 v 0 Q M f / B S 5 Z b 8 U / h e q 5 i e X X X f M w L b q B L s g D t o j a z c r V J z 4 L r n w x y 0 Q e v q T N M 7 X v X N H N w 0 P D l B v v 7 b l V D K T D 8 K 0 z M 6 h 1 Q B D e 2 e n 0 B w A s z W S l M l k g r X S i n g + E g 6 L 1 0 D Y Y N W 1 V R r y J E f 1 s H g t B f j N 0 J R W q K y u E R H T Q l l j x / t w e 4 y 8 7 r Q Q J u B I S P 4 k 6 u S M C B N Q D w E I i d d X z t d y 6 7 f h 5 d 2 N c e p i b a f k s m J J S Z i Q 0 5 p e M z + p Y H w 8 b 9 H 1 D T / w I C H w q O Q B W 9 v 1 z c f S C R S f C S O 5 L T 1 c L j e N j Q w J c w 7 5 D J Q m o a a r o q K S q q q r R Z g Z 3 J j z 0 J t j P v G 4 W C y w M F s B y U m l a t o s m I i s h r 5 h N r d 1 7 K A 1 n n x w / q x S 4 0 9 T Q 8 V W T R 1 K y l J + a X I x s w Q C Y X I F W C z l N c 0 U D W + F t B / p l k x b 1 M 2 1 V C f p c d a I q M V D p T z q 6 h C q V 3 J V + c B E F A q F 6 M T p c 7 T z 6 I M U 3 v + Q / I o x 0 j 4 / x V o 6 2 C q Z u J P Y n m N 3 Q g / H 2 P R C u s Z f f J M P i d D 5 4 K y o w i g G C / N B a m i U L i 5 C m I i 6 F A u E Y x F B s g K 0 1 E r Y S T 5 P m v w 8 o y O Q a g Q M D K Q T C q 3 C h 4 m F z 1 I G h 1 G i 7 O I g B g F g A b w x 6 i N H b I 3 S n g o e R S 4 R v U P A I R 8 Q x l O D f k q q L s / C 1 J D 4 T o 0 d / W I 9 0 2 M 9 0 h o j L T b 4 2 q K K I p + h E 4 o 6 + b 1 E b 1 2 b p 9 X R N + j j z 3 y I 6 u v q R O Q 6 j s K F S 1 t J X j 0 2 D h + j Z K C J R o Y G q a d v K w I Y i 7 F p 6 9 W e t J 1 + V q e l A A n g q p r C l y D o A Q 2 m U E x h A n N z + s W S + c B A g M + K C g K Y M U a B h j I r B F r A B 4 t G w i L A Y h S s I 0 J 9 o A K E C T i j r K l Z m P A r K g 0 I E 0 A y G M I E P 0 m p 2 v a W V 1 M 4 J C 2 i P J B j d S 2 o 4 G u r J U x Y 7 z S 7 x k I k m / s X J j 3 0 7 l i S h i + f p m e e + Y j I F 4 k 0 E O N h S 2 n t w 5 + i m a o A + 2 i Z H 4 Z v t F p Z x 6 9 / U g g T U A s T m B w f l x 9 t R 3 c J f D F Y W V o S W f Z i s D A / x x o q / 0 I 8 O 8 B g t G N w Q 1 v l m 2 k V 7 N J Q C s i l Y R J C 8 j 4 f + J 4 L G 0 5 q r J T M v R N y Q A E L E h E + h + + E g E Q + E P 7 G 4 j x 8 z s G 2 m B j K b 7 J w L q 5 s 0 P i 1 M 7 T r o R + n J / t Z + x t w k V Z Z y 6 N s C d 8 r O 1 K N 1 d j w t a a G r l B Z Z Q 1 9 4 o M t Q v M Z 4 c r t W T q w a y s J L k z G t T W q V o X I 4 c s q 5 j d M T / i T X X U J G l 5 0 l z Y P t R n e k B / Z j 8 d E b q t Q U D p l B 0 a F C U g a y r w z r g f K y F D 6 Z A R 8 T w g B U D Q A Q K g c l B k 8 9 f A h M b D b U F 0 u P 7 e / h Q X I 4 6 X Y Z s h Q W g V a f S D o o j O 3 Y n T l x j C N D 1 6 h 0 e t v 3 b k N X z p J t y 6 c p C H W T I u T N 6 m y r t W U J e D P s u Q g P I o w j S + 7 a H 7 d K V I x C l j 4 O M h a 9 w 2 e K E Z Y o G z X U J B Y t 4 6 Y G i 2 6 t U I p N V S p S 4 / A 9 O S 4 0 I y o p 9 t c X y d / e b n Q M u X l F c K n c 3 n Y l O L X U T f o 4 C u a Y u P F z R o o H o + R j 7 9 r N B o T 2 g h l T F j i s M 7 / F j W T O 7 o z G 7 L k A 0 G f q V V J s B 3 x V f a h a k Q U D o E D K 6 A k 6 c U r C R q 5 d I L 2 P P J x e n I n n 9 s c 8 8 Z p H r i z U x M 0 f f s c N f U c F h F C t x d a 1 s G / H b e t w e f k 3 9 9 Q 4 6 e H O u O G e 4 i M T y / R j r Y t K w r 5 z N Y 2 K a q H Y I r I l s X D o k Y T n B v z C n 9 N w V a B g m m A p B w a c 2 i t + p z l L 9 c i f z m 7 Q S O T U q 2 k D c 7 O U F O L s Y V 4 d o G i Y T F o z K i 1 P K A k y U z V C s B y e Z h T w B F d o r R P G n x P 7 4 y Y K m B V 8 7 V X x 8 j l d N P D B 7 q o r 0 H f t 8 N C w 8 v T H p H A j w W v 0 o M P P 0 r l 7 F N V s l a B K X o r 6 B b J 5 i p + D k v d m y u T V C a P Q y w n g W m K Q t 1 c Z O f 6 k J J R f C 8 F F A o g K P X 2 Z A W F 4 5 m v 6 e g S a + B a o z + F l j A B h E i L h f Z f L A 6 N N h W a m i E Z T 1 i q N M l F c N Z 8 9 y Y n 1 J + M I 7 E V 6 l 6 L W L u 2 G M C R u W v 0 1 O H 6 n M I E I C R P 7 Y z S M / s 9 5 A p P 0 4 7 a C L V W p 0 R 0 E Z H q D + y I s Q 8 W p Q c 7 Y 9 R d n 7 g j T M D D 3 z u f M I F Q a F V + J A k T t H g 2 q H O N p 9 z b h A n Y P s J z f e d 0 g c M + z v r 2 2 q z 2 j J q r + N F u U L 0 N U w r J Q s z y 4 c 0 N c e J R 6 g S z S x z L 9 7 g o 4 p 4 H j v o e q F + H 8 4 v k K + 7 x H g w 0 v K a A o l Q s a L S T J g s T Q 2 f G U p + t 7 3 d V 5 7 r k A 4 G W 5 h o X N V Q b M 6 G h i R I p J z l 9 1 b S y Z t w n N + p + V o t + g h I Y y 4 h O Z 4 N r g 5 C 8 F i W N 8 s 3 P z f H s b t 3 P Q Z Q I 9 r o W 6 j x U s U H Y G c 1 k i k G C B T U c j o h k N R Y d h s O b / J y k n e w 2 M z E w Z q Y m q R 3 V 2 A Z N S V Q p I L E K X K s 3 K V m z t V j U S k P L + f k F G p + Y o A e P b q 0 / w h W G W Q m N g q + F Y M a F S S + t R 9 K 0 v r Z I 0 0 P v U X W 5 l 3 7 6 m a N U V q a d D 7 J K k M c o T D w 0 7 o z z Z B k I N I r 1 g S i I 3 t h Y F 0 t X U G w 8 u l o h G m p m k 1 e g 1 t n h M p p j y M f c z B Q 1 m 1 j G b Q Y j / R L s 4 m 7 4 U C j K R e m L 1 o x Z K F c u v U f 1 9 Q F q a G o W 5 W E B n p g W g p j 8 W k T j l p a W N p q d n R a L H C 8 O r d K q s 5 2 c m 9 N s 3 3 j u V E q g B 9 6 u R n O l U a G N T X r + x T P 0 5 O M P U V u z V G u I c P j 5 i S 1 t V e V N 0 N J 6 k i e x D Z o d O E 8 O t 5 f 6 9 x 6 h 4 3 u 8 5 N G L f h X A x N g o d X Z 1 y 0 f 6 I D C D A E 0 2 e Q U K s X W E O Y 3 G 8 X N R T I F C U K K O B 4 W d T r s e W I K i R H l K C b R J r j q y Q o D v U F W 1 f T l C N u g X M b I k z c z u 5 U u U q D s k H q P 2 r p O F y i g o B / r 7 H 5 y m v Y c e o 3 3 d t V R d l h Z 5 p V t B D 0 V Z K 0 c j m 7 S 2 M E E b K z M U D i 1 R X W s / N Q W q a e / u n d T f a P z v m G V l e Z l q 6 3 I X W S O q h + i e F i U 1 + c y 0 q T J L M U P y 2 R T z d + T C r o S y F p v s x y H R i 8 W d u U A L 5 B s 8 6 A X J T b b L y k W x L C r Q j Q I / E c 0 h D x 7 c T 3 U 8 e O d D L r o 8 g 6 X w C Q q t s A l 4 5 R Q 1 d e 2 n s p o G K k 8 t k 6 O m l 7 o a H N R Z t U m V 5 f Z r a A W c 3 z j 7 d G U G V k e v h h 2 s S b d / F 9 f P / e y n v 4 D + B k h W Y X U j 7 m E v w k F G r 4 j J 8 T G R v 0 A e B H 0 g 8 L z D 5 a M r A 9 N U X + W l a Z 4 1 l d c R S k Q z E b f H T X N s F s E W X V q c F 3 9 o n W d A 9 B P A R V t d W R L G M d 6 L m X 5 6 c u L O P S I o + A 6 o C J g a 5 8 / 0 e M T 7 p M 9 Y Y 7 s / I Z q 4 I A i A 5 d j x W J T 9 j L B 4 D h q q F K A o 1 4 4 e D W Z B k A L n E 8 1 d 7 A b J V d R a V u n 0 + l C o 9 q e F 1 Y L C W A c W F T q 9 o l 2 z 2 b 6 O Z 9 4 b o d l U F 8 1 u V N B M y E 2 b G y E a f u 9 l / t g E d R 8 8 T j U N b T w e K 6 m 7 x U 8 P d z u o q S p N C b 7 W u P 7 I O e I a r K 2 t C O F c Y n M f 9 x g f G B c r y 4 t C O J B r w 9 o 3 5 O t w j 3 A 3 G g p h x b D W x A S f E h M L 8 n c z U x M 8 r s t F j 0 i M V b R k w O J C j 9 c j V Z j w 5 R f n g U E 5 l N I / 3 b K G G m W H r K s 2 b m s 5 j B o M H t z U P x x f V M + g g + 1 f J 6 / v L z Z 3 w 4 d S K G a + D c J a z 0 5 4 P i a D I R o Y X 6 S 0 p 5 b K X F E 6 2 F 3 O g z k k K g o Q R K l k 0 x G B G 0 z Q Y X b u f b 4 y y S S v q 6 e Z 6 Q k K p r s o G H L Q 2 J X T 7 B O 5 q a w y Q C v B M e o 9 9 B R V V N e L f N a R j p h Y s I h z D V / O T l M e V f f V G n W l i N x C U L X W n C n r 8 Y Y G h 6 m v v 1 e M R e S 9 1 q M u 0 d Y M H Z g R S H E M T S y m A x X W b V L M G O r C V L v A b I G Q t N L 6 C s s e X h / x i T L + p s r t 3 7 e U l R J m m k 7 a D S y C N h v 9 K M z s A E t j u n v 1 e y q o w e / f d N R Q Y w V a n M l P 6 q B X v 4 k u S N e n e O Z f i 1 I s G q b y y m q q K P O J w m F s U q A k i d V 1 c 3 Y h 0 h H 8 u 7 P T E L m i t 1 L 7 t 0 o K r k k r p 2 8 t 1 V A D y 8 1 S 2 C X y Y F h B A J z q R J 1 Z c D E Q 0 i 0 G m J H U g o r l D u D a L G Y F 7 a u o D I 5 i o + S R 7 g Y t r W 2 2 L c F H z g y m O c 6 1 U W E C M K W a K v M L E 6 j W 2 e S g l k 3 H Y 3 0 p e u a A l 5 4 8 U E s / v k 9 a 8 Y u 2 Y + q K i 2 X W m n Z f V 7 g i C I V D U 6 n Z V C 1 S V R P m y X x l d V W k b S 7 P l t F N F q Y n + i N C k K C V F G E C B Q c l i u U o Q 0 P h p q 6 Z Q 2 U x 2 l d 5 n G l 6 j J 1 g 9 a K 2 p Q U 2 V 0 o U l L i b G g o Y 2 Y D N C J j 9 I U x m r 5 + Z 3 1 9 o 0 9 J i 1 U 0 O D w 3 Q j h 3 d w m W B g C G 3 h H h B S 3 s X D S + 5 x X 5 b y d R W 0 0 2 j F C R Q m D n w g / N F h q y A a g F E f d Q L u d D f + v y 4 V y T 8 8 K W f 4 l l C m S W R 2 M W T C H g 0 I W 8 i 1 w 3 i v r W j k 4 Y H b o k 8 F T Y B g 4 2 M 7 4 y T i f 7 q 6 B O H 6 m v M / N X V 1 V K 5 f m 0 d L b O Q t n b s E H Z / U 1 O L a A T T u 3 M P D f F n e W G G 8 F T q 9 5 Z R h E 0 W d M z F M u 6 K y h o + L 6 m i b i Y A h 7 m 1 v V M + K o y R w d v U 0 7 9 L P j I G G t y 0 8 3 k x g p V 6 Q T V B 5 L + a W 4 X g 2 0 W 2 G a p M U G d H n L S R 8 P L 1 k 5 5 H u m h P c 5 x m W b i U Z H Y + b N B Q h Z 0 w P b S C E g D r Z + B P t d c k a L e B D c Y U i u X r a Q F z o p g d b + 1 q E o O o G C K G 2 c W f + U D g o a z M W G u y Q t f A F e O 6 r a 2 t 8 s S 5 l X O D l Y V q j H K v i 8 8 F / 0 3 W T J i 8 l 8 M O G m N t h X I n o 5 g 7 k 1 l A Q 6 H 5 f T H A Z 6 O x S z b Y z x S V z W a E C W D r k 1 I B g S o m Z W V l N H D z u p h w B m / d E C V K I 2 z C I O G M / u M I E Q / d v k X r r G m H b 9 8 U 6 Y X x 4 U F a 4 + + F 3 v L Q t M q E Z V a Y A J p u G k X P h z I K t K H d P h S W v 6 j B p F 3 m c 9 F 0 y C 3 2 z X 1 t 0 E f v T X r E + i Y z w g Q s a y j 8 I Q f b W D C X 3 B 7 7 b V w 9 D a V G v a t e P m D e F c M 0 1 U I v L G s X q O u D f 4 l e 6 F b A e b 1 x 9 T L t O 3 h Y f s Y c a E V s N F U C 8 x l 1 i V b B h N G / a w 8 P N v t M P r g S a D G O E D m A T s C y F D u w r K H Q f Q a m V 4 p n D 2 x o b D e S h s q t / W 4 G j Q s y q h t K B V q b F R M s o o P Z Y n X m h l b q 3 W n O b 1 K j J O u N Y G S J v R 7 4 f R B G e / U T K s / d Y r M L m J P A y q b V e j g R z b D C 7 s a E q O 9 z 8 P + u K 6 U o N i K F z X P / 0 k Y T + b N S V a I D z K V j I 8 N i 9 4 d R N r U Q Z h 7 D f U i 6 x w w v m W Z R 8 T o C J T i G L Y 9 7 R N 9 w j 7 C 2 u G d t h K A K J h j c w 6 R D 8 0 o c K 4 P C L I t B a 6 3 Q g J k i 5 A j 7 W 1 a B i V q M Y m C Y 5 E h C K 7 6 Z u q 1 Z o T i + d W 4 t / W H 2 S a y A G Q T Z Z b 2 W S o U g h c 0 z o 3 y F U M p u r 6 g M N 7 u 0 3 C o o 5 s T g M O s L Q S h R b m T F h 0 J 7 6 j a D U U Y s g b D a 7 w P f E X 4 g K k O w l g 6 T L M Y c F q p K G 9 X h W J p 8 c Y x I a 0 o 8 L 7 0 u I q 8 8 6 S C q i 7 G E y Q v r n f B 5 6 n 4 a S v M Y O 3 D i C y 0 W Z L L Z J 9 1 q c K H t j O 6 U s p g V y y B K B e r v r A g F K l D G x 0 b k I 3 M 0 m y i 7 i m x q J 0 v z g b Q J U h 7 I L c L k Q / A L w o T N 4 / A a 6 k J v 3 7 g u a j m D M 9 O i k g G W g A i S 8 f v E + / n f Q b D w 7 5 L J N H X y J I d a x e z m N O + M 2 x c D k K 6 E R S P V z t x A N p I 5 Y 1 + Z P p a O l A q s J S o V P X 0 7 x Y C x Q h c P M M z a Z l G K l Y 3 g L z P n 7 O O 3 4 D v B 8 u n q 6 R d j D B M G y o 8 Q R M C C P 5 Q M Y V / d n X s e I A 9 b M G E 2 o b H w L 5 l I i v f B x x T 3 / G + R 0 h l a Z I F x e W l u M U x L i c y E 9 I U p r + g 3 Y R d C o K x G v t E 0 o 1 j g J N p Z g V H K L U Y b m k r n r + E c Y Q B a E S o M O A g V T C s z 1 B f J h 8 I k i p U G K I P S q 6 l D 1 1 b k z 7 p 7 d 4 o x g n / T 3 d v H 5 2 B A d D 1 C t Y M a V N b A A k O D l k A V y t a c N L 3 q E l F q 7 D t l 9 x g W n z Z u c Z s Q f D n M J M U A J 0 r 9 2 V g C j f 1 X r b K 8 v C Q / K j 6 z 0 9 P y o 9 I A L Y X l B V b A b I 7 K C + S q j I L 3 G w X + T J D N U p Z 4 + R l t c L 0 h f B 0 7 c q + W R U U L t J F E W p i F A A K G V A U 2 6 k O F O p a r A 6 R 2 e u u l w A 2 e q / C m 6 L r c C k 1 r G 9 N C E Q K F r L A V q w G 7 I y g 5 E b v B 7 O N V 5 b f 8 n p R Y y G a V U k b 5 c F F L D Q I M V s F g R M W E 0 c k R P S h y A W 2 J X v Z I I O N z U b a 1 u D g v o p l 6 I I G L A I J R I B x Y r p 4 t g B g 3 W F q D / c B Q h 4 d q 8 E Z 5 d Q L K i 7 B L C N Y v Y W W w 2 a S t E Y R A Q Z i w N E L d w N 0 o W H Q I N S w W Y t k I Z q y Y 6 g L v b b Y W H l Z Y m C u d X z P N F 7 P U x G L W I r U K i I T N s n N v h H w + F M Y C F p s i E I Q B D h B q R w H A 9 O Q Y v 7 4 o t B w i b 4 p m b G v r y L u 4 E R o J O 5 + g s S f o 7 N L e L w z s Y v 8 q u + W E U u F x p L 0 4 V h W 4 8 y c R O n y T h c q K 1 K K u C 7 V r Y 6 N D 8 j O F I z S U j e H 4 q h r r 2 X q z d B h o 8 m E 3 S t b f K r A y s J l Y P l A F 0 t W z t R t 6 N h C S 6 p o 6 4 Z 9 l B 6 1 w T d s 6 u s T K a h T 3 I o q L 5 T / I 2 R l p k Y Z I n g h K 8 O d g G y M 9 s P J b E b r W 6 q Q Y 2 w A r 0 b E q Y W 6 y 8 L 2 y 9 M i Q Y f z h h Q 2 5 H M O k Y O G C d n X 3 2 V b H J j Q U a z 6 7 Q G a 8 V E y y K V J q F E 1 g F X R j z W e 6 I 9 G M 5 e P Z I D S t b F e K 3 h 5 m g k n I L 2 G L z W z h 0 w K J X r w v X 0 9 2 m N w w N / F 7 O q o T 9 P a 4 T 4 x r 7 O K I M L y z p n g 5 w m 1 X A a 1 u s Y D v 3 Q l o K / N B A G g q O 4 T K b g 2 l 3 j 2 h 2 O z g A V J q C m 0 i W l / f I B p 3 o q e C H u j h g G U r 6 g A P q j 9 W V / h 5 N v G u X n 7 P d L 4 P y + K N R B m R T M Z S G q P A t 4 I Z G 5 w c E D W f 6 K i 0 s h q i w e E J u j V v f 2 W P g u a 0 d o 4 l u t y b 0 l 0 Z m w 8 I 1 f D g b f n I G n Z r q P U 1 i / t B W m C c T Z j S Y + 1 a q c E S b w i G X j W 5 u C b R K J t b F a J M C g 1 7 f H 6 f 8 K P B / o N H x b 0 Z E G V E v 4 m c s J O P w I Y V e v u l l c h r Y S e t p e p o N K G 9 N 6 5 d a A o U g h T w p S 5 O Y e t F a x e q t 3 + X m F V w E a w g a S j 7 M t h G W k P Z R f u O 0 m 9 o j Z I b O 0 A i t L K 6 W l Q j Z I N K h I q q K m E 5 w K y D F k B 0 s d B 8 I X a 3 G B s Z F E K q B c a R 0 a 1 3 s l F i A m j W 2 l h l z z n K h a 7 h v b L p E s v M E c e 3 C u q 9 I F B W c l W S h r I v G h O W 8 x K l w E w l g V 2 U + Y 0 t + D M C h A T V 7 A q 4 F u N j w 9 T Z W Z x g C 4 q E 3 W 4 v T c i l U B g v + J s o q 8 J z C G A Y 8 b G 0 U A p f e w O s U Z c L 8 z O N o P s X I N n 4 D Y W W t m P 2 Q m j U b C Z f W q Z u X 3 s y b x F a n e l R q s J Y N V g 5 b S e I u m F i Q H g b 2 m p H V 6 / t m x U A J K S x T g 2 5 L S S o 0 V 4 A W h K r g t H 6 G a F x q 8 I E x u T + 4 8 h J K Y + L i e O b Z 9 d 0 R 3 p 7 L b b K J + o L F H 6 x E P 2 B j a 7 s 1 p 4 P R J T g h 6 H P 9 i a b G j X 1 A Z p H P 7 z W N p r j C w 2 z C t G 0 9 h 0 7 a G E u S M 1 t b a J I s r G l V d T t I T w 7 M z l O D c 0 t / P q s 6 B c B h x m r W r E 5 G R a Y Y Z k E T E t M H h 6 3 i z V i X K y G R e N M r 9 c j N C S y 8 p g Q s L E Z N i u r q 6 8 X S y e w 8 d k q O + e I G k 2 M j 4 l I F b 5 f Y w u + x x R 5 e T J A 0 h v B A m G u 8 I S C W R e D B Q v c X P x 3 k c j E Y M L g K S + r E C t v 0 d x x n Z 3 / 2 v o G 0 b C x p r a W / 8 6 y 9 L m z U 3 w + m m l 5 f p 4 C z c 1 3 f u c k z + J 1 g c a 8 L Y T N A L 8 m n U 5 S o K F Z h M K L 0 T 4 A 5 w P n y K o 5 Z w Q 0 o D w 7 5 r 0 T O i 8 2 O Q V K A b v T 6 e 1 6 Y Q b Y y I j o 5 M o h K C D k i Z t d f t T w w O 2 C F t X l o p Q b F W g B 7 Y / 8 k N 1 9 L C Y n R q l D Z e b h e g g h 4 L + H C Q G T B d I l 0 C B m t A i C T U h + d / V K x a + l 4 O q M R z R b K T a u n / n c b 3 1 B f q w J y o v Q g 8 0 O o A 0 w G z u d m T 3 3 s s G s g l 2 9 3 S 7 p g t m B 1 + c V z n Q x w B Y 0 k Y i 0 x B 7 5 L i w P R y g 5 + x h a b 2 1 1 j Z / 3 2 j 6 Q E N L m D x U d m D B x Y d D C N 4 E / g n u Y h N C A E A r s Y 4 U g B m r n 0 q y e E W x A Y S l e x z m C Z h 4 Z G h Q F x R A a N I D E + 1 H h j e Y m + A x o W V R 3 J / i x s q s 8 h B p 9 Q K D R c Y + K C P x M 1 N Z B Y 2 N f r V Q q I U L t 8 N O k i Q D v T Q l t D O 9 i j K 0 O R B L x 3 b B 8 P h L Z F C u g I / y d Y e U g 5 4 U O V 7 F I X F R 2 o F Y Q e x 7 j 8 x a w l I X N U p i p 5 e X l o p w J K 4 b H x 8 b I V 1 E v y p C K T V 4 N V Y W d 4 T p j 4 s T Y B X p E o + W W 1 m 4 P 6 D 4 z v u S i n g A G R J I q y + 3 S U L d Y Q + 2 W j + w F + 7 B i q x k I C Q Z J v n s M N L v b K a M J T W t b u x S i 5 b 8 j g U u 7 / c I p 3 0 V B O V b 6 b s B n w s D M f l + x M b L z B X 7 S H 3 3 y R V o Y 3 0 q D P P B E G / 3 C n z w m H 2 m D l e m o L i 8 2 e U M O o Q i 2 7 r B 3 Z s f s U c Y + w 0 L W M u z N u I O u T C T Y R w n S 8 u o 6 + Y 1 2 Y D F A r r q v Q k G P A m X g G b n P 7 r p j B 3 4 W B I H 8 d y T U j 7 d Q v o s C j q F 1 o n L n V C z i A 9 n v K x b w o 5 T 8 V j 6 + + N n n M 4 Q J X D 8 1 T S / / x T X 5 K B M E I 8 7 y + E W F e S l + j a E Y 3 n r M Q R M W l 3 j o g e h f b X 0 d q / S t L H m 5 J 0 3 7 W p L 0 g T 3 1 V M Y m g t v G 7 h m o 7 y o W U T b 3 z O A r o H G J H t A u h Q B z H E E S B G o C j a X p w A s z F Y I M i w W 9 I 1 B Q m w t o z O k L 2 i u A 3 / j 6 g P x o i y h c B 7 4 d a o t R e 3 W S 9 j b b G w n V w v C I H Z h 3 s 7 0 s H 9 i E 1 C A z n V H u s r Q g d S e q q r B X K 9 Y W c W c O f 7 k 5 A Y m p J h G 7 K L R t G b Q R I p j w c 6 T r U j w Q w c X S C 7 + / X K R H E P 0 t F P j l 2 f j Y B 8 c k j a 1 2 d j X F i 1 p y p O B 0 8 x c p 8 + a / + T x s j s 2 V 8 Y l 3 i t n M r h v C 0 a h W x 3 o Z H C M Z n P 0 e M z c 9 M 2 V 5 w d 7 l J W q w / 5 A Z K g u s K 8 T e r q h P U 4 P Q d q E o y d x i m X o I X C D F A P 8 M 2 2 6 a j e D i e + 0 6 p l 2 C t O d 4 7 t b X o + y X W 1 2 Z b g b H 2 Y H N 9 K E u 4 0 l P n G o s J y 4 G y R Q 7 w y y w f O Y s 2 7 v h 8 L p o 3 J E N B j 1 W e x Y D s 6 2 X s U y 7 o 8 D y J O x N h O 1 k 6 v k G E M V D R B S T i l V g e s G / L Q b Y s Q S N U w r d Z C G V T N N / e P T b l I h t m U t 1 b R X 0 W y 9 8 T D 7 K 5 C b 7 T p O r x Y / u K Z g W K O B y p L c t 3 r I D S U z T L E z W Z 0 g 9 g U L B a r G q w F E e Y y b o U e i O F B t R B 8 2 F n N T b s D W o U C m O X S C t a h f 4 J 9 h U D A l q J b p n 9 j 4 X C O M r a Q v 4 T Q h / L y 8 t i 4 k g 0 B A Q w o Y 1 T P g s h O I R p G h s x K J E b T N t Y W K d 5 g Z X q e d I I 5 X X a m s 6 / i g 6 M e g X 9 x i v W J K E x 8 X E k l g U 6 z u J S 4 I f L Y 7 s p a r A H t u 5 U K q t j b K 2 U l h n W S z h 7 q j N d G h h R u U b 1 L l A Q 0 1 F a y I v p N x j g C M K h 5 G I y g w c Y y U 1 h A I B D H H P Q g G T M x a P C s H B n l M Q F O T A 8 B p u q C r H P f 4 t v i e q Y B q b m k S o 3 + v 1 C 7 M f f i A 0 f S D Q I J 6 f m 5 s m F A I g n I 6 t P p E v U 2 j o r K R 9 T 7 X r C h P A 6 X i i T / J X E e 0 r t j C B I u i Z w i h k U O R i j S 9 K s U A X H j O g n K p Q v F l B 1 / D m u h j s V k E v Q Q Q I g P o e 1 0 P U 8 P F 9 H Q 9 0 H P t Y 0 + A 1 + E D i 3 o N 7 N 9 / 7 h B Z C + 2 Q E N p B s R Z N L 9 Q 3 v x W e 0 G V j b 1 N 7 R R a j n R G 4 K m g o r b u d m W a h l g d c j u O 4 S r c I H 5 9 2 i u U 8 p s S R Q W H g I i Y c K x U 0 p k b c P n h V t n k 4 q q u z f 6 F n B 7 F a k q E j A 7 G / X T o S g o q J K D F Q r o G 5 v q 5 O Q P i G D q 5 6 x z D w X i l C m L A R S m l v a K c p a U G 9 8 Y B 8 n L J L F N j T Y B x o N i E p J x l / 7 w 9 / / X f o X n / s s f e e 5 b 9 P 1 a 1 K i b O D 2 b R o b l Z Z 0 4 7 k v / d m f i s d J I V Q O e v P s 2 7 S w t C r i / d k / M c 2 z Z m p x T t y S S / M 8 i I z F 3 e F D 2 b W + R y G 8 U b x t P M 0 2 t g x g G T a b Q J h x U e K j m F b A a t W 4 e r m F G b C J g t F o G 5 a Q G 8 H I + 5 B z w i 9 W 5 y G N g g J r r J / K 5 j 3 W R t N r p Q t A a J E R l I C w f P 6 X / x X 9 y R f / m G Z m p q m 5 u Y U 6 O z t F 9 G c + G B R 1 U R M T 4 9 T S 0 i o c y C e e e J L + 7 h t f p / 3 7 D 1 B V V R V d u n i R 6 u r r R E 3 X L / 7 M T 1 N f Z 7 v 4 X D X O A M y d 3 D M p 6 s c k s T K P X l A C 3 X I a i l T A i n q 0 Q p b Y Q 5 h W V p a o q r J a + B k w o + C k o / I d K C V B W u D f Y s Z H b s v K E h X s M 4 U O r P m A j w R / y U g 9 p J m o 5 + b G u t g t 3 o p 2 R Y N P Z W 9 g 9 G w 8 b V N / 8 k L I 0 F B w M r / 2 f / 5 W P G 7 k W b S y s p I v t O R A 9 + / c J W b V C v 7 x S j T m x I l X q U Z l K q D 6 o b 9 / F z 3 7 E x + n H 7 3 0 k v x s J o k 8 C / 0 g S p i x 7 f a k o m H 7 k 6 k K q M 0 r B A y m u r q A 8 B N E T m 4 + y P 6 H W 2 w b g 0 G D 5 S I b G y G x d e X E 6 L A w G V E e h I Q 4 N A w 0 v 5 U t d D C Y j U c + H f y d j C V G E a T R M 8 m y g T B h y T 2 i f l r k W n b R 2 L 6 T 3 h j x i k b / b 4 2 V 1 l f S w 1 L Y P C 9 8 M j 2 r 2 m Z Q k g e P p 1 7 S F J I e y k S 5 D F Y F S k 9 D o Q t O c 0 t x 9 r 3 F G i u E r I s N B E e r + h 4 T E B Y D w n T D 9 z D i D 4 G h w V v U 1 2 + s Y B h 5 P A x + I 3 k u a D J E 5 5 C 0 N w q i f m i b k M 3 w o p u a q p J U 4 W V N L D 8 H 0 P n 1 x l z x K x / M U h S P L Z f 6 d l d s h Z g R 2 M i e l 1 C W Y l W Y c o G l B s V i W m 4 H X G z 0 l r J g k K N 1 F i J 1 Z k L 4 t W y W G d U k a F J p N G k M k x W 7 Y 5 g B w q S l 6 b F 0 3 a v x Z + 9 F Y Q J F E S i c y p R X K + P O f p F q W b t I t q U y g x k u d 3 G c y m K t h Q K t r d t 9 x b s F 9 q Y y i r I 4 0 A j Y j d 0 M a + w T m g V t m z G h Z o M W 3 O p v G S / e 3 F g w G S b f N / 6 v 5 D / d j / z c Z z 4 j 7 v V M P q x Z Q n e d Y o D O p 6 g w u B d Y R E s u 9 k e Q v 4 H P h V I f L N T D 5 t F Y 2 I c K D V R q I I i C 7 4 2 W x U Z A r s 2 M 9 g u F V j X X u + U D f j z C 6 V q 7 b 0 D p n R g o v m l d C M X x o T R A u Z L L i f w S H 8 h m B q J 5 e A i z Q / R f k J 9 H K b 9 V s 0 / X h 0 L U s r U 4 P h R W I S O Y c C 8 w N j K U s 1 W y G n Q V q g 8 0 C h M t H z N T P C G 1 G 5 + Q E D h B E M N K L w o I V X Y A B M G J d y e 8 Y s 3 c v U x R T D 4 t E s k 0 O 6 o x s b w a t V p Y e w M 7 G 4 l h 2 O Z u j 1 s 0 6 5 D k j Y U r w x C 0 A Q t h W a M s z p d u I 4 J 8 t J v Y 9 h T C h H 7 h R j C 7 w h g a 0 q w f p T A 1 n t n K + m b Q L S J 5 9 7 o w g Q y B Q j L 1 Z O g E f X f 1 2 / S 1 5 a / S e t K + l a W o 5 X J 7 f C K f g n a + H h Y e 3 N w 8 O 0 K g U G W O T a r x G n I w 6 N G A n A x 2 m b d D t P K V q x R C a 7 v x F s H F B h u W G Q W a y e j O j s p + S 0 a B b 2 Z m H y k 1 3 X 0 7 R U g f Q J A m b V 7 c W k w y B O r V j Z e o 2 9 t D 4 X S Y / s f i f 6 e v r x j z q R A m N Q K q K 7 J x q Z 5 C + B f C B U H z + 3 3 C a Y b 6 R z Y d W q 0 Q 4 R L 1 a H k Q p i d P K v h 7 W E q i 3 K P U B U 1 J E A o W 9 3 w s C j 3 l e 5 h D 9 w o 1 j c a F G w n j H o 1 Q t R b V 1 e Y K g A F a r F k l H k / Q Q m h r 5 4 z 7 B d f n f u X f f 6 G l V p o B z m 6 8 S c c r n 6 S 1 5 B q 5 H W 6 q d d X S k b I H x W t r 7 N j + 3 u / 8 Z 7 G 6 8 g f f f 5 5 a 2 R / 5 x j e + L q o p / v q v / 4 p 2 7 t x F z z / / X e r q 6 t b N 6 g P U A S L 6 q j 5 N y m O x e z f u x Y 3 f x 7 M c Z l F o M Q x 2 4 b D y A M f s J + o o x H 0 m i U S M n d r t A o 5 O P E r C c W J 8 g q a m p 2 l m d o 7 m g k F x m 5 i Y o P H x c f H 3 6 u r q h M Z E o l r c s x 8 g z F I c 4 5 6 P X S z s 8 A 9 w X + h q W T u J b q x R m s 8 L v m v 2 u V E j c l e s Q b C 1 T D 4 U 3 x a / 3 S g i / S G f Q 0 u 4 y + j t C f t b B R S b b W d o N D p C x y o e o 1 9 p + A 1 q d m + t j j z x 6 i s U a G i g s 2 + 9 K S 7 G W 3 y P 9 l j P P f c t a u D n h 0 e G 6 e a N G 7 S 8 l D t c q g i M F n g e L c S Q n w K 4 x 3 M Q I A g V B B U V z L D N I z y 7 i p a 9 s r + F z x U 3 + e J n o 2 g o v H 7 5 y j W q q a 2 h t t Z W 6 u x o F 7 f u 7 i 6 e D L r o / P l 3 a a G I q 3 u L g X o l a g 1 P B u j / g e 1 a c z E + M m S q B z u E w w w 4 3 0 Y r K 7 S 4 X o I O R c U g I 8 q H w f l O + G 3 a T G 2 w p L n o W O V j x F 6 O e M 1 O 9 B Y o Q h R Q Z K v G y e / 1 a L 4 X 5 l m a N Z L U E B P a D N J 3 6 e I F m m Y T T F m 9 C o 2 D G 8 p b m l t b + N / w Y G I N 9 e y z z 9 y p l V O z z k 7 6 K 6 + + R p 3 t b X T 4 y G H x b + 8 H l u W N m c t 9 a b G Y M l c Y H x M i f C 2 j i y J x n k V 3 W x O V D / B Z c S 6 x l M M s m C B e G 7 y 3 w + N 6 l C x s n g 0 u f q b o Q K B Z Q + n s 9 q E v W P J / p f / T 6 v K C 7 E C j 9 b E k d B h A u F 9 G 3 z d 5 o W E 9 z + R 6 L Y D R + + D y 5 S t U U V F O / f 3 9 9 4 1 Q j S y 6 e E J y 0 u 6 m O C 0 u b 1 C g T l s A U N G O w E 8 u 0 z w b 1 G / m 6 0 q U j e I T m w U N g U r R h 7 w Y m P + 1 N i E J Q i Y a j W v u o L f 5 G 5 4 V H h V r K G g p V M T D g U a H U w g P / K F A I C D M 0 j I 2 U R s b G 8 U t V z 9 t 2 P 0 H D u x n w d y k 9 9 6 7 K I I T 9 y J Y 8 6 O m J 5 A U w g T i E f 3 l H N i G E 7 s B Y p U u 7 o d u 3 R D J 3 5 G B W y L 5 i x x S N u p G N J f f e 0 c I G H J e 6 B U B 8 x H 1 j M M D N 0 W l O Z q K r r D p r + y m Y Z b 7 V Z j A N g 3 l w M k M 8 8 l j h z t d b b 3 v g R E 8 a L U s P 1 Z A X k p v T y q 0 h c q H X m I X G g o Y L b U B m G F H R 8 f o 6 r V r 9 P h j H x L C e S 8 B f 3 N k y U W 7 G r e X 6 8 C / h L 9 p G p w n j X O E 6 o r y 6 o C w L N D K u c x A M x c s X E T J l 9 O F Q I 6 L H C K Q k 1 n u p D z G u Y Y g I u h 1 b Z 3 N V c f 9 Y R V k k z G e H Q s z 5 A i O k 3 N p h r w n v 0 O O o a v y K x L B r J 3 U E X Z V B q q C 0 R C 6 Q E M + c o k M h M 0 q u H C I V J o B 5 k p v b w 8 9 c f x x O n H i 1 D 2 n q T A h 9 T V s F y b 4 i 5 a E i Y G w w O T N B s + h M Q y u A S r a I Q A K C G 1 r 5 X C R D E b p E 3 w v 9 D Y X k U e + D k g 9 h M M b Y m E m z P C p i X E R m e 3 f v V f s B V W p V Q 1 7 n 5 A R N n f O j F K q 5 w F y h l b I w V r K 6 X Z S q l m K B G E V L 8 p r Y F I 9 / 7 3 v 0 F e / + h W 6 e u U y m 0 T v U m 1 N L f 3 w x R 9 Q U 1 M z f f m v / o L N q 0 Y 6 d f I 1 2 r l L W k O l h 1 Y I H d d F z 7 z D 8 2 g m q / 2 q h F 7 Y H G B 5 A w a G W Z 8 I 0 U x s 7 Y L c S G 2 t 9 Y W E x U D L T E a K w G z L N M y L V 2 c 9 5 H B 7 y e e I U J K 8 N L r k o c s z H t E H M E Y V t B 5 j T Y N N B R I u C k V d d D v o o c E F y d 9 Z 3 H B S f X m K h V z + Q A 0 g T L g h 1 Q C B h z Z C Y A h 1 h Z F o 5 M 4 k M L / h o v B 9 U B W h R c Z o d 8 b Z V O L B m O z a Q 7 E n P k W J w F b t F g Y h k p j X r 1 8 T I f P H H 3 + C O j o 7 x a x z 9 u y b I q L z 5 p t v C F / l 5 s 0 b d P P G d Z E 3 M k s u P 6 p Q c D G R Q 7 I C V i 4 P D e X 3 C d Q z 9 9 3 C y C b Q 2 Q y z P 4 Y 9 l V G V c G 6 i n C 5 M e d l H c 7 E 2 k d o Z z 2 9 6 a G l T a r h / a d p D 1 1 j 4 l s N O 8 R q 0 E 3 o 3 v D H i E / V 2 0 S x h g L C + N e q j I R Y + P d Q R x O a q e 7 i c P A 8 Z P p S D H U z n 5 A C l 3 T x T o e y n a z e l f c V N r q F g 1 p 0 l R L n 8 q H w 9 A f V 8 K A D z F B r K S n 4 E f e + + / 8 K L 9 I 9 + 6 p O s V b d P w z A H B w Y G a X 4 + K H p F C K 3 G z / f 2 d I v 2 A M U E A 1 q Z i C D Q 6 G n n 4 e u G c 5 i 9 r 9 c a D / x q v 7 7 Q 4 9 2 r L C g 1 / J 5 X L V Z 2 o y P T 8 d 4 I r f D n V P v S L I C s w V g Y Q V 1 Z i o 5 2 5 N 7 N B Z H e U 4 N 3 f z m 7 F e 5 a 2 F y N m 4 V K X Y I E c g m V V j B D I Z d A Y b D h Z i V 7 D 2 G 8 c e O G u I c p i 5 p D N d e v 3 x A t A + r q a v k 7 R P j v J G l p a V l E C T / 1 q U + I 1 4 o B A h N v j X r p e B / K o B x 0 g b V H K M z f V 0 7 E Y u D 2 1 i d E f q q W h Q R a B O c b m + j p D W r 4 R H g f B L X c m 6 b N W I 7 R r w M E v I z / L Z p y Z l P J 3 + W D X d r X S A H C D M 1 2 v 5 F j r i 8 d E B z s l K B 2 b C F g 0 E Y A A 0 C N V a t K m H w W h A n g 3 + 7 e v V u E 4 r / z 3 P d o V d V S C x G 1 q 1 e v U W N j g 9 B G T U 2 N 1 N L S Q n v 2 7 q F n n / 0 I v f z y C c N V 3 W Z x 8 D m C U J 0 c 8 t G p Y Z / Q Q I o w A Q z K o U U 3 X W F B Q 6 E p z j H M N G g P L f A 6 L A B F D K w I E 8 D n a A k T w A L B 2 b X c Q 6 + t 5 v 4 0 + 7 b 9 K i R D V 9 d 5 t l P X s 5 Q I q H p 1 J E + 5 s B g U 6 k u D I l v V 2 w y D n e w K A X 5 k e 3 s 7 f e Q j H 2 Z / 8 S 1 6 + + 3 z t L Y W o l u 3 B + m B B x 4 Q Z p 4 a 5 M W Q A 3 v 8 8 W N 0 4 r W T Y u m K 3 W x g w P P / l d 3 O j f L u p J f O j X l F t y C c X / h Q 2 E M J C / j O D H v p w c 4 o 7 W s p z v Y v 0 I C x V G 6 B 6 q 0 z 3 7 P v X i D D 5 B u e X q b v n x 1 g x 9 1 J f 3 f y G v 3 u L z 5 N j + / v F K 8 B h M 2 b m q W m j t j Y G S F y P V N G C I L 0 U I A N n 4 1 s q A X U V R T 4 j O x y J J h 8 e E E r g J H P h 4 K m s Q P 4 Y s F g k M 6 d O y + q K f b u 3 Z 1 T + 1 2 6 d I X q 6 2 t F c M M O I A S X Z 7 w 0 v 5 5 7 Y F o F p w l b w Q i B L Q L w n Q M V a T r Q y v 6 U / F w 2 N 4 I e m l q 5 v / J R G Q L 1 t y 9 f o p / 7 y C H 6 8 g s X 6 A / / 7 k 3 6 x K O 7 6 I 8 / / x H x G s L m u 3 b t F l G 8 1 1 8 / Q y s r y 6 L F 2 G / 8 m 3 9 L p 0 + d F F G + w c E B e u i h h 2 l m Z u Z O u f 8 S t r + s D 4 j Z G b 3 + d u / e I w Y 2 3 o 8 8 1 r M / 8 V H N m r p c Q o V H e E 6 r f K l Y P p Q W m F B Q w o O 9 c / O B C Q W 5 L J i A h R S N w p R C 4 S u i a Y X k 5 e 4 V P t g d p U r 2 t b T A p K E 0 + 7 9 f y J j e l k N S u P W f P r 2 f T v 6 3 z 9 B P s k A p q M P m C I l j h l Z + 6 c j I s B i o G C j T 0 1 M 8 c 8 + J 5 y 5 f u k i j I y N 0 6 9 Z N G h o a F P / m 2 r W r d 9 4 P o R w a 3 N 4 B F E C A l P M I o R F a S U Z 5 p H 6 P E Z A T W 1 k u r F G / m l A o Z E i Y A L a J a W 5 u p M V F 8 z 3 8 w n E n L W w 4 6 T U 2 x 2 C S v T 3 + / h A m s C x H / 7 S A l m y Q t + u 5 X 8 j Q U B c G Z + l H 7 w z R x x 7 Z S e d u T N F j B z p p T 2 f + p c / f / c 5 z Q p g + + r G P y 8 9 s 8 d K P f k j P / P i z 8 p H E 9 7 7 7 H a E l 1 O 9 X t I 6 C I k R q D R T n c 6 u V 9 F V r K j 0 N F Y t j I e C U y J 2 Z T e x q E U I l t c n I H X a P e O W V 1 + i j H 3 1 W J J m N A i f + 3 U m f y B O 9 3 3 h 6 Z y R n 7 h F J Y x T L 3 i 9 s C 5 t v R u K 0 u h G l h t p y H t D F s c + 1 w D n N F i i 3 U 5 m d 4 P s 4 h V Z L p L W F A U I F I j o C N T Q 0 R H 1 9 x p q X G E G r k U g + Y O o i V z U 7 O 0 e P P X Y s Z x W J w t K m g w Y X P C J 6 9 3 4 D g g S B y g U q J h D C v 1 / Y d p X K / R 5 q D V S W V J g A x A F C h J O M G 8 L B C C A g U o Z V s + K 1 H A M Q 5 h 9 u o 1 k V 2 A p Y P I g B b R d W 6 v r w e 1 A b i I l h i r V l v m 0 8 0 c z x 9 v z 7 U 5 g A r v M G C w z W c u m B / X F z a b B 7 D c 1 f Y u f A M w P + K q I / H r 5 p V U P g v C q a S A + 9 K g C Y m H b + L i v X G F o N y x 5 6 e 7 t p e H i U L l 2 6 m q G V s + m q S + R d e X s / g x X Z b 4 / 5 q M q f + 7 r c T 3 5 U x t V K b S 7 T 8 o k / o O W X v k C z / / v T F A v e l l 8 p H U h S 4 v R h w G o N 2 n x C t R b J P d R F M M U O 4 D G b A M K M y m o s e 9 i x Y w f 1 9 H S J a K h W p 1 Q F 7 A 1 r 7 q / c f z R U J L c l 7 r P R q q g H + S b X u 0 G G Q I W u P k e 1 x 3 + N n J U N t H H j + 7 T 2 z l / L r 0 i o l 2 8 g D I y b G q U Y N v t 5 5 K y y Q c g c o X M t h F B l n S v 1 I Q a Z U k W R D W Z 0 l O J M a u Q v Y H L B 3 L I D s / s 4 Y V v L p q a t 7 X R Q S Y F U A q o s 9 E C h 6 r 0 3 Z O x l L u T S N W n R j w + / v 8 K b 0 p y / 1 K k U c C 9 M P h n L N y K 3 X 6 a y v i f I 4 a 0 g T 0 M / e S q b y d d x V L y m L N + Y m J S 6 A + E Y Y e N v / f 3 / E x 2 Q U I G O K v M X f v C 8 K M u 5 f f s W + X 1 + e u X l H 4 n w e X / / T t H g B c L 1 6 q s v 0 + X L l + j M 6 V N C q N I s P f W B z O 4 7 i O a h I k J Z r o H C D b U t j c d a E b / Z 1 Q Q t r q d p Y c N F A Z 7 9 / C q X C g K F I l e s + U G 4 2 2 z j E T X Y 9 M s M y L V B q L D 8 B Y y O j l J N T Y 0 4 H / X 1 2 x d y L v L 3 x + 3 9 E h 7 P B Q Q K V T I o n F X A k p E R 9 o d b q 5 L s z 0 v B C T P m r 0 k D w j Y y v q G r r o v W r z x H v p b 9 5 G s 9 R M 6 a r a y + k o d q C D T Q m V M n R Z k N N l / D / q e v v P K S S N p i 0 M C k Q S 4 K C V 2 8 D k G D x o L J M z U 1 S a H 1 k O i O J B b 7 8 X P Q G B c u v C v / l e 1 g F p L q / L a f I f S Z y O W w X p n 2 Z j i 8 + A 5 o u F k j + k r o / 8 O Z 6 R n + / k u a 6 6 p g M s a i M V p c W B C B C R z n A 8 1 v Z t m 8 k / 6 u R F t 7 G / V 0 d 9 P F i 5 f E R s 7 Z l P u 2 W l O / 3 w l F H c J v V r O D / c d j 3 T F R n A s Q n N B i T 3 O C m i q T Y i 2 W A v x v n D o D Q V T b 2 R Y 2 j 0 y c p 8 T a L H k b d 5 G 3 a f v e Q R c u v C c q B F A R U W o g Q O r C T Y D T r F b 9 l 8 Y i N L m Y O c h r / E k 6 0 r o p W l s p k c L 5 4 B w 1 N m n v j S s E T 5 7 i o E G Q D C 4 r L x O T C J p w q v t R G N k b C q 3 V 6 j S 0 E E z o E d Q X 8 m S x c 2 e f 0 F j q H B k K X s 3 W 6 N 2 v Y I e N I + 0 x q v J p C w 7 2 i c L N C A h M 3 a 3 I 6 D a B u h / A b K b W T N B g C l o C 1 R e I U U 8 g 0 3 e C Z l x a X K R A Q y D D 9 J M G P 3 p H G B v I 0 F T o V 5 i L 1 d U 1 F h b t d l q o B 4 S Q X 7 t 2 g 4 U 3 Q k c O H 6 R q f i 8 E a 3 y 1 X P S M U I T 7 / Q 4 S + U / 0 a Z e N 3 Q x 6 N P 1 i L e A m 3 I X a b s H d E e M C g b 2 t n s f 0 A h Q A Y f i u + u 1 n F 4 O 4 o b G R T T a p 5 b I C 2 j 0 b F S a A Z d z 5 K G f t p m e + Q S u h k c m R I 4 f o 0 U c / Q A O D Q / T a a 6 f o h R d + S L H 5 y z Q 7 9 K 5 t g Z R 7 H W j j 7 G C U w m z I m D B h 7 r m b 0 0 + G h k q z B 3 z 5 1 W H a X A l T L J y i Y 5 9 + g D x q r / 4 e Q r 1 y F x d B 6 e e n p a G w Q h Q r U P V y 1 f D x P G 4 P e X 1 e 8 d h o V T y Y n p p i f y j / h m s Q i l y J a U Q N 1 V u / Q M h R U X F t p Y 3 8 q l 0 f 3 + 9 A S x 1 u i 1 O N K k C B q O 8 p N n / v B z K u 8 I U f D l B L X z 1 F N 5 P 0 7 f 9 y h l 7 5 8 3 f k V / T J D p H f D f J l 0 r H d P v o Z 6 J k M a y s r Y j s d a B E z w g R Q 9 G o E p A l y r Y e C W b f I 5 i b u c U O A p 2 N H z z 8 o Y Q I Q n v O i k n 7 r o t 6 Y s z a p V / p K r 9 k z N N S J L 1 + k p z 9 3 m K 6 f H K M L L w x S Y 1 c N P f M v H x K v v f v u O 6 I J I j r U D N y + R X V 1 k p O t L M s 4 c O A g X b l y W R R 9 P v z w I 6 K 3 A q J a L 3 z / e d q 3 / 4 B o 5 P J 7 v / 9 H 4 t / Y h b p P H x 4 h O K G l o R S Q C N z X n K D 6 C m w 4 I D / J 5 N M e e u D f Q V C 0 l p 9 k A 2 H F e x G y 1 w p Q T E 5 O U k e H 1 B Q n y O b N 7 X k p B 3 O / 7 T 5 h F 4 9 0 R U W A A q u 5 h 3 k y H L e 4 L g r X X L g I O q a k 3 W w b R S s z 6 / T A k 1 3 0 q d 8 8 R r W t W 7 M 1 S n d a W l r F 0 g 2 Y J g i N I 7 + E 0 P g U D w Y I H E L I m z x g 1 t Z W 6 f U z p 8 X z C K v j v Y 8 9 d l z + J H v I H m Y 4 R h Q w F x A 4 9 F x 4 Y 9 R H E V V n H g x 2 U / 0 E Z S C E k s 8 l C d f s 7 C y b a m G R E s h O Z m P Z B q K E 2 c K E 9 y E X p w g T w K 7 n E R a k f 6 j C B M 6 N + e i V 2 3 4 6 O e j L K 0 w w 5 f 1 Z z W g U c M 1 L J U w g Q 0 P F I w m h p X w V H i q v 8 d L R T + x m U 2 j 7 z D 0 4 M E D 9 O 3 f K R 9 p L N I q N X g j 9 / H B U V 0 O p Q b d V 5 D o U 0 I o Y A Q Y r m g q C h H 9 X X V V 1 J 3 G L 5 v q h 0 L p o 2 o J + c 2 j t h V 3 9 1 E A I l x a X q K F x e 5 Q Q g + l + B G V E e s 1 1 z A A L A k 1 l 0 K o s H 3 X l K Z G H Q l g 9 W 3 j g D l R 4 0 y L X V Q r u y 7 C 5 G j i x 6 l P + t k G B Q n u t A y 1 x q l U l B F H 5 U U j L L y S D s 6 s e I D R z c 3 O i M b / 6 t f n 5 e d F v Q k u A U Y / 4 9 v j 9 2 U Y L S K 3 L o G G l Y z 0 w x A t V H h C Y 1 u q k S P y i H Q D 6 A + q B i G + S h R 3 / B u 8 v x v J + 8 9 P x P Q Z C r e q L Y v Q U w Z x 6 Z 9 I r u p 8 q I M A A k x W C Y Q S Y u P C L Y O a J n d b Z v 8 w G A o O + G w h 2 q M P z a C W g j / 0 X u p T g 3 E K Y 0 L n K r f J z s y l U m A A i v D N r 2 J Q v n V O Y A I Q J 4 N 9 A m C w Y I 3 n Z 9 p H p y B w l V 8 5 R e v 2 W / M y 9 D S 4 K 7 G S l 5 m 1 / a 5 y 6 2 Z T T y 7 h n A / s c B Z o A y V Q I F T T J 4 k L u p e r Y w Q L F w N A 8 q O v D P k h o i J 8 N 3 o P P x P v c 7 q 3 X c w V C s p t T 3 q / g m p S i 0 g M C c n P O o 1 u e p A d f A o G e / 2 U G J d K c c U V T i 6 c o O f 8 i J R f f o P D J A 5 Q Y + w v 5 l S 2 0 w u T K c 0 q 1 O c h 2 y r W w M + Q O u 1 3 Z + b C f / S N E i f o D + U 0 / g P b C 2 W 2 C y y t y h 8 M 3 N t c N R f d Q w 6 e U E 8 G n U s C 5 m p v V 3 j 0 e p s n 7 l W J O F l b 7 o S M A V C g Q a v y 2 z K D E 8 B f J 0 / t r F B / 7 M i V G / 4 z c d Y + Q 5 + C X x G v X r 1 2 j r u 5 u O v n a C X G M r k a K C Q M z C W Y P q s 6 P P / E k / f m X / q e Y k b H v L i J o u K F D E k L n K K 4 9 c v R B E V V D l 6 R D h w 6 L J i 6 4 I R K 4 b 9 9 + 6 u 4 x t r O e F j c n I 9 R d s 3 4 n L H 5 q 0 C 9 6 U e Q D b 0 c H H j i w Q M s f U o O 1 T K 2 t r f K R B v y b g + w n q Z d s o N o c U U + s 1 F U n c b N B 2 c z 9 u o P f v Q 6 0 k R 0 C p E e m z R F f p n Q y Q p 6 u z 1 H Z 8 b f Z 0 H 9 G f g G q O y H C 4 A i T I + 8 E D T Q w c F v c 3 j 5 3 V k S w F B M G u 3 A g O Y n l G i K s P j V J T z z 5 l B A Y V K P P z s 6 I 5 R 0 Q t P P n 3 6 b j x 5 8 U m w + c P n 2 S 5 o L a s 7 Z R o k m i 9 6 a 2 G q B A S I w A M T o 7 6 r u j 5 S B M y K V p A c 2 q J 0 x Y k Y v 6 P u T n 1 M I E E A F U J p d c v H / 1 0 9 2 n m M I E M k u P w p M U v / n b R F U H y Z G K k L v r l 8 j h 0 9 4 a P z t 0 b p W v / s 3 / o p / / h c / K R 4 W j J H Z R Z I k I 4 K 2 g W 2 z i b B T Y 4 Y + y E M I m h l k G 7 Y t 6 O z V Y e a u 3 + R q S 3 9 g T S Q v 8 O 5 / X K 6 r T 1 V X l 2 U C o T 7 5 P N R S y M N k W A 9 Z B 4 V r B T s B v D / O g D x e p w S b A v K / 4 T / Z C 9 P 8 B Y t T J E q V 6 T M A 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 N a m e = " D i s t r i b u t o r s "   G u i d = " 1 c b a c 0 7 8 - 1 a 5 f - 4 c 6 1 - 9 8 3 3 - b 7 d e 7 1 3 7 a 1 c c "   R e v = " 3 "   R e v G u i d = " 9 0 a 4 2 1 4 e - e 8 8 7 - 4 c 5 4 - a c 2 4 - b 2 2 e b 0 7 4 4 6 6 7 "   V i s i b l e = " t r u e "   I n s t O n l y = " f a l s e " & g t ; & l t ; G e o V i s   V i s i b l e = " t r u e "   L a y e r C o l o r S e t = " f a l s e "   R e g i o n S h a d i n g M o d e S e t = " f a l s e "   R e g i o n S h a d i n g M o d e = " G l o b a l "   T T T e m p l a t e = " T w o C o l u m n "   V i s u a l T y p e = " P i e C h a r t "   N u l l s = " f a l s e " 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1 0 & l t ; / C o l o r I n d e x & g t ; & l t ; C o l o r I n d e x & g t ; 1 1 & l t ; / C o l o r I n d e x & g t ; & l t ; C o l o r I n d e x & g t ; 1 2 & l t ; / C o l o r I n d e x & g t ; & l t ; C o l o r I n d e x & g t ; 1 3 & l t ; / C o l o r I n d e x & g t ; & l t ; C o l o r I n d e x & g t ; 1 4 & l t ; / C o l o r I n d e x & g t ; & l t ; C o l o r I n d e x & g t ; 1 5 & l t ; / C o l o r I n d e x & g t ; & l t ; C o l o r I n d e x & g t ; 1 7 & l t ; / C o l o r I n d e x & g t ; & l t ; C o l o r I n d e x & g t ; 1 8 & l t ; / C o l o r I n d e x & g t ; & l t ; C o l o r I n d e x & g t ; 1 9 & 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 M o d e l Q u e r y N a m e = " ' D i s t r i b u t o r s ' [ L a t i t u d e ] " & g t ; & l t ; T a b l e   M o d e l N a m e = " D i s t r i b u t o r s "   N a m e I n S o u r c e = " D i s t r i b u t o r s "   V i s i b l e = " t r u e "   L a s t R e f r e s h = " 0 0 0 1 - 0 1 - 0 1 T 0 0 : 0 0 : 0 0 "   / & g t ; & l t ; / G e o C o l u m n & g t ; & l t ; G e o C o l u m n   N a m e = " L o n g i t u d e "   V i s i b l e = " t r u e "   D a t a T y p e = " D o u b l e "   M o d e l Q u e r y N a m e = " ' D i s t r i b u t o r s ' [ L o n g i t u d e ] " & g t ; & l t ; T a b l e   M o d e l N a m e = " D i s t r i b u t o r s "   N a m e I n S o u r c e = " D i s t r i b u t o r s "   V i s i b l e = " t r u e "   L a s t R e f r e s h = " 0 0 0 1 - 0 1 - 0 1 T 0 0 : 0 0 : 0 0 "   / & g t ; & l t ; / G e o C o l u m n & g t ; & l t ; / G e o C o l u m n s & g t ; & l t ; O L o c   N a m e = " F a c i l i t y   C i t y "   V i s i b l e = " t r u e "   D a t a T y p e = " S t r i n g "   M o d e l Q u e r y N a m e = " ' D i s t r i b u t o r s ' [ F a c i l i t y   C i t y ] " & g t ; & l t ; T a b l e   M o d e l N a m e = " D i s t r i b u t o r s "   N a m e I n S o u r c e = " D i s t r i b u t o r s "   V i s i b l e = " t r u e "   L a s t R e f r e s h = " 0 0 0 1 - 0 1 - 0 1 T 0 0 : 0 0 : 0 0 "   / & g t ; & l t ; / O L o c & g t ; & l t ; O A D   N a m e = " F a c i l i t y   S t a t e   o r   P r o v i n c e "   V i s i b l e = " t r u e "   D a t a T y p e = " S t r i n g "   M o d e l Q u e r y N a m e = " ' D i s t r i b u t o r s ' [ F a c i l i t y   S t a t e   o r   P r o v i n c e ] " & g t ; & l t ; T a b l e   M o d e l N a m e = " D i s t r i b u t o r s "   N a m e I n S o u r c e = " D i s t r i b u t o r s "   V i s i b l e = " t r u e "   L a s t R e f r e s h = " 0 0 0 1 - 0 1 - 0 1 T 0 0 : 0 0 : 0 0 "   / & g t ; & l t ; / O A D & g t ; & l t ; O Z i p   N a m e = " F a c i l i t y   Z i p "   V i s i b l e = " t r u e "   D a t a T y p e = " S t r i n g "   M o d e l Q u e r y N a m e = " ' D i s t r i b u t o r s ' [ F a c i l i t y   Z i p ] " & g t ; & l t ; T a b l e   M o d e l N a m e = " D i s t r i b u t o r s "   N a m e I n S o u r c e = " D i s t r i b u t o r s "   V i s i b l e = " t r u e "   L a s t R e f r e s h = " 0 0 0 1 - 0 1 - 0 1 T 0 0 : 0 0 : 0 0 "   / & g t ; & l t ; / O Z i p & g t ; & l t ; O C o u n t r y   N a m e = " F a c i l i t y   C o u n t r y "   V i s i b l e = " t r u e "   D a t a T y p e = " S t r i n g "   M o d e l Q u e r y N a m e = " ' D i s t r i b u t o r s ' [ F a c i l i t y   C o u n t r y ] " & g t ; & l t ; T a b l e   M o d e l N a m e = " D i s t r i b u t o r s "   N a m e I n S o u r c e = " D i s t r i b u t o r s "   V i s i b l e = " t r u e "   L a s t R e f r e s h = " 0 0 0 1 - 0 1 - 0 1 T 0 0 : 0 0 : 0 0 "   / & g t ; & l t ; / O C o u n t r y & g t ; & l t ; L a t i t u d e   N a m e = " L a t i t u d e "   V i s i b l e = " t r u e "   D a t a T y p e = " D o u b l e "   M o d e l Q u e r y N a m e = " ' D i s t r i b u t o r s ' [ L a t i t u d e ] " & g t ; & l t ; T a b l e   M o d e l N a m e = " D i s t r i b u t o r s "   N a m e I n S o u r c e = " D i s t r i b u t o r s "   V i s i b l e = " t r u e "   L a s t R e f r e s h = " 0 0 0 1 - 0 1 - 0 1 T 0 0 : 0 0 : 0 0 "   / & g t ; & l t ; / L a t i t u d e & g t ; & l t ; L o n g i t u d e   N a m e = " L o n g i t u d e "   V i s i b l e = " t r u e "   D a t a T y p e = " D o u b l e "   M o d e l Q u e r y N a m e = " ' D i s t r i b u t o r s ' [ L o n g i t u d e ] " & g t ; & l t ; T a b l e   M o d e l N a m e = " D i s t r i b u t o r s "   N a m e I n S o u r c e = " D i s t r i b u t o r s "   V i s i b l e = " t r u e "   L a s t R e f r e s h = " 0 0 0 1 - 0 1 - 0 1 T 0 0 : 0 0 : 0 0 "   / & g t ; & l t ; / L o n g i t u d e & g t ; & l t ; I s X Y C o o r d s & g t ; f a l s e & l t ; / I s X Y C o o r d s & g t ; & l t ; / L a t L o n g & g t ; & l t ; M e a s u r e s & g t ; & l t ; M e a s u r e   N a m e = " P r o d u c t   T y p e "   V i s i b l e = " t r u e "   D a t a T y p e = " S t r i n g "   M o d e l Q u e r y N a m e = " ' D i s t r i b u t o r s ' [ P r o d u c t   T y p e ] " & g t ; & l t ; T a b l e   M o d e l N a m e = " D i s t r i b u t o r s "   N a m e I n S o u r c e = " D i s t r i b u t o r s "   V i s i b l e = " t r u e "   L a s t R e f r e s h = " 0 0 0 1 - 0 1 - 0 1 T 0 0 : 0 0 : 0 0 "   / & g t ; & l t ; / M e a s u r e & g t ; & l t ; / M e a s u r e s & g t ; & l t ; M e a s u r e A F s & g t ; & l t ; A g g r e g a t i o n F u n c t i o n & g t ; C o u n t & l t ; / A g g r e g a t i o n F u n c t i o n & g t ; & l t ; / M e a s u r e A F s & g t ; & l t ; C a t e g o r y   N a m e = " P r o d u c t   T y p e "   V i s i b l e = " t r u e "   D a t a T y p e = " S t r i n g "   M o d e l Q u e r y N a m e = " ' D i s t r i b u t o r s ' [ P r o d u c t   T y p e ] " & g t ; & l t ; T a b l e   M o d e l N a m e = " D i s t r i b u t o r s "   N a m e I n S o u r c e = " D i s t r i b u t o r s " 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  / & g t ; & l t ; C h a r t V i s u a l i z a t i o n s   / & g t ; & l t ; T T s & g t ; & l t ; T T   A F = " N o n e " & g t ; & l t ; M e a s u r e   N a m e = " C o m p a n y "   V i s i b l e = " t r u e "   D a t a T y p e = " S t r i n g "   M o d e l Q u e r y N a m e = " ' D i s t r i b u t o r s ' [ C o m p a n y ] " & g t ; & l t ; T a b l e   M o d e l N a m e = " D i s t r i b u t o r s "   N a m e I n S o u r c e = " D i s t r i b u t o r s "   V i s i b l e = " t r u e "   L a s t R e f r e s h = " 0 0 0 1 - 0 1 - 0 1 T 0 0 : 0 0 : 0 0 "   / & g t ; & l t ; / M e a s u r e & g t ; & l t ; / T T & g t ; & l t ; T T   A F = " N o n e " & g t ; & l t ; M e a s u r e   N a m e = " P r o d u c t   T y p e "   V i s i b l e = " t r u e "   D a t a T y p e = " S t r i n g "   M o d e l Q u e r y N a m e = " ' D i s t r i b u t o r s ' [ P r o d u c t   T y p e ] " & g t ; & l t ; T a b l e   M o d e l N a m e = " D i s t r i b u t o r s "   N a m e I n S o u r c e = " D i s t r i b u t o r s "   V i s i b l e = " t r u e "   L a s t R e f r e s h = " 0 0 0 1 - 0 1 - 0 1 T 0 0 : 0 0 : 0 0 "   / & g t ; & l t ; / M e a s u r e & g t ; & l t ; / T T & g t ; & l t ; T T   A F = " N o n e " & g t ; & l t ; M e a s u r e   N a m e = " P r o d u c t "   V i s i b l e = " t r u e "   D a t a T y p e = " S t r i n g "   M o d e l Q u e r y N a m e = " ' D i s t r i b u t o r s ' [ P r o d u c t ] " & g t ; & l t ; T a b l e   M o d e l N a m e = " D i s t r i b u t o r s "   N a m e I n S o u r c e = " D i s t r i b u t o r s " 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g t ; & l t ; D e c o r a t o r & g t ; & l t ; X & g t ; - 8 & l t ; / X & g t ; & l t ; Y & g t ; 2 8 6 & l t ; / Y & g t ; & l t ; D i s t a n c e T o N e a r e s t C o r n e r X & g t ; - 8 & l t ; / D i s t a n c e T o N e a r e s t C o r n e r X & g t ; & l t ; D i s t a n c e T o N e a r e s t C o r n e r Y & g t ; 3 & l t ; / D i s t a n c e T o N e a r e s t C o r n e r Y & g t ; & l t ; Z O r d e r & g t ; 0 & l t ; / Z O r d e r & g t ; & l t ; W i d t h & g t ; 1 8 4 & l t ; / W i d t h & g t ; & l t ; H e i g h t & g t ; 2 7 0 & l t ; / H e i g h t & g t ; & l t ; A c t u a l W i d t h & g t ; 1 8 4 & l t ; / A c t u a l W i d t h & g t ; & l t ; A c t u a l H e i g h t & g t ; 2 7 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1 c b a c 0 7 8 - 1 a 5 f - 4 c 6 1 - 9 8 3 3 - b 7 d e 7 1 3 7 a 1 c c & l t ; / L a y e r I d & g t ; & l t ; R a w H e a t M a p M i n & g t ; 0 & l t ; / R a w H e a t M a p M i n & g t ; & l t ; R a w H e a t M a p M a x & g t ; 0 & l t ; / R a w H e a t M a p M a x & g t ; & l t ; M i n i m u m & g t ; 1 & l t ; / M i n i m u m & g t ; & l t ; M a x i m u m & g t ; 4 & l t ; / M a x i m u m & g t ; & l t ; / L e g e n d & g t ; & l t ; D o c k & g t ; B o t t o m L e f t & l t ; / D o c k & g t ; & l t ; / D e c o r a t o r & g t ; & l t ; / D e c o r a t o r s & g t ; & l t ; / S e r i a l i z e d L a y e r M a n a g e r & g t ; < / L a y e r s C o n t e n t > < / S c e n e > < / S c e n e s > < / T o u r > 
</file>

<file path=customXml/item13.xml>��< ? x m l   v e r s i o n = " 1 . 0 "   e n c o d i n g = " U T F - 1 6 " ? > < G e m i n i   x m l n s = " h t t p : / / g e m i n i / p i v o t c u s t o m i z a t i o n / S h o w H i d d e n " > < C u s t o m C o n t e n t > < ! [ C D A T A [ T r u e ] ] > < / 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C l i e n t W i n d o w X M L " > < C u s t o m C o n t e n t > < ! [ C D A T A [ E q u i p ] ] > < / 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 E q u i p 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 E q u i p 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 C o l u m n s \ S t a t u s < / K e y > < / D i a g r a m O b j e c t K e y > < D i a g r a m O b j e c t K e y > < K e y > C o l u m n s \ S u p p l y   C h a i n   S e g m e n t < / K e y > < / D i a g r a m O b j e c t K e y > < D i a g r a m O b j e c t K e y > < K e y > C o l u m n s \ C o m p a n y < / K e y > < / D i a g r a m O b j e c t K e y > < D i a g r a m O b j e c t K e y > < K e y > C o l u m n s \ N A A T B a t t   M e m b e r < / K e y > < / D i a g r a m O b j e c t K e y > < D i a g r a m O b j e c t K e y > < K e y > C o l u m n s \ F a c i l i t y   N a m e < / K e y > < / D i a g r a m O b j e c t K e y > < D i a g r a m O b j e c t K e y > < K e y > C o l u m n s \ P r o d u c t   T y p e < / K e y > < / D i a g r a m O b j e c t K e y > < D i a g r a m O b j e c t K e y > < K e y > C o l u m n s \ P r o d u c t < / K e y > < / D i a g r a m O b j e c t K e y > < D i a g r a m O b j e c t K e y > < K e y > C o l u m n s \ F a c i l i t y   o r   C o m p a n y   W e b s i t e < / K e y > < / D i a g r a m O b j e c t K e y > < D i a g r a m O b j e c t K e y > < K e y > C o l u m n s \ F a c i l i t y   A d d r e s s < / K e y > < / D i a g r a m O b j e c t K e y > < D i a g r a m O b j e c t K e y > < K e y > C o l u m n s \ F a c i l i t y   C i t y < / K e y > < / D i a g r a m O b j e c t K e y > < D i a g r a m O b j e c t K e y > < K e y > C o l u m n s \ F a c i l i t y   S t a t e   o r   P r o v i n c e < / K e y > < / D i a g r a m O b j e c t K e y > < D i a g r a m O b j e c t K e y > < K e y > C o l u m n s \ F a c i l i t y   C o u n t r y < / K e y > < / D i a g r a m O b j e c t K e y > < D i a g r a m O b j e c t K e y > < K e y > C o l u m n s \ F a c i l i t y   Z i p < / K e y > < / D i a g r a m O b j e c t K e y > < D i a g r a m O b j e c t K e y > < K e y > C o l u m n s \ F a c i l i t y   P h o n e < / K e y > < / D i a g r a m O b j e c t K e y > < D i a g r a m O b j e c t K e y > < K e y > C o l u m n s \ L a t i t u d e < / K e y > < / D i a g r a m O b j e c t K e y > < D i a g r a m O b j e c t K e y > < K e y > C o l u m n s \ L o n g i t u d e < / K e y > < / D i a g r a m O b j e c t K e y > < D i a g r a m O b j e c t K e y > < K e y > C o l u m n s \ F a c i l i t y   W o r k f o r c e < / K e y > < / D i a g r a m O b j e c t K e y > < D i a g r a m O b j e c t K e y > < K e y > C o l u m n s \ P r o d u c t i o n   C a p a c i t y < / K e y > < / D i a g r a m O b j e c t K e y > < D i a g r a m O b j e c t K e y > < K e y > C o l u m n s \ P r o d u c t i o n   U n i t s < / K e y > < / D i a g r a m O b j e c t K e y > < D i a g r a m O b j e c t K e y > < K e y > C o l u m n s \ H Q   C o m p a n y < / K e y > < / D i a g r a m O b j e c t K e y > < D i a g r a m O b j e c t K e y > < K e y > C o l u m n s \ H Q   W e b s i t e < / K e y > < / D i a g r a m O b j e c t K e y > < D i a g r a m O b j e c t K e y > < K e y > C o l u m n s \ H Q   C i t y < / K e y > < / D i a g r a m O b j e c t K e y > < D i a g r a m O b j e c t K e y > < K e y > C o l u m n s \ H Q   S t a t e   o r   P r o v i n c e < / K e y > < / D i a g r a m O b j e c t K e y > < D i a g r a m O b j e c t K e y > < K e y > C o l u m n s \ H Q   C o u n t r y < / K e y > < / D i a g r a m O b j e c t K e y > < D i a g r a m O b j e c t K e y > < K e y > C o l u m n s \ Q C < / K e y > < / D i a g r a m O b j e c t K e y > < D i a g r a m O b j e c t K e y > < K e y > C o l u m n s \ Q C   D a t e < / K e y > < / D i a g r a m O b j e c t K e y > < D i a g r a m O b j e c t K e y > < K e y > C o l u m n s \ S o u r c e s < / K e y > < / D i a g r a m O b j e c t K e y > < D i a g r a m O b j e c t K e y > < K e y > C o l u m n s \ N o t e s 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a : K e y V a l u e O f D i a g r a m O b j e c t K e y a n y T y p e z b w N T n L X > < a : K e y > < K e y > C o l u m n s \ S u p p l y   C h a i n   S e g m e n t < / K e y > < / a : K e y > < a : V a l u e   i : t y p e = " M e a s u r e G r i d N o d e V i e w S t a t e " > < C o l u m n > 2 < / C o l u m n > < L a y e d O u t > t r u e < / L a y e d O u t > < / a : V a l u e > < / a : K e y V a l u e O f D i a g r a m O b j e c t K e y a n y T y p e z b w N T n L X > < a : K e y V a l u e O f D i a g r a m O b j e c t K e y a n y T y p e z b w N T n L X > < a : K e y > < K e y > C o l u m n s \ C o m p a n y < / K e y > < / a : K e y > < a : V a l u e   i : t y p e = " M e a s u r e G r i d N o d e V i e w S t a t e " > < C o l u m n > 3 < / C o l u m n > < L a y e d O u t > t r u e < / L a y e d O u t > < / a : V a l u e > < / a : K e y V a l u e O f D i a g r a m O b j e c t K e y a n y T y p e z b w N T n L X > < a : K e y V a l u e O f D i a g r a m O b j e c t K e y a n y T y p e z b w N T n L X > < a : K e y > < K e y > C o l u m n s \ N A A T B a t t   M e m b e r < / K e y > < / a : K e y > < a : V a l u e   i : t y p e = " M e a s u r e G r i d N o d e V i e w S t a t e " > < C o l u m n > 4 < / C o l u m n > < L a y e d O u t > t r u e < / L a y e d O u t > < / a : V a l u e > < / a : K e y V a l u e O f D i a g r a m O b j e c t K e y a n y T y p e z b w N T n L X > < a : K e y V a l u e O f D i a g r a m O b j e c t K e y a n y T y p e z b w N T n L X > < a : K e y > < K e y > C o l u m n s \ F a c i l i t y   N a m e < / K e y > < / a : K e y > < a : V a l u e   i : t y p e = " M e a s u r e G r i d N o d e V i e w S t a t e " > < C o l u m n > 5 < / C o l u m n > < L a y e d O u t > t r u e < / L a y e d O u t > < / a : V a l u e > < / a : K e y V a l u e O f D i a g r a m O b j e c t K e y a n y T y p e z b w N T n L X > < a : K e y V a l u e O f D i a g r a m O b j e c t K e y a n y T y p e z b w N T n L X > < a : K e y > < K e y > C o l u m n s \ P r o d u c t   T y p e < / K e y > < / a : K e y > < a : V a l u e   i : t y p e = " M e a s u r e G r i d N o d e V i e w S t a t e " > < C o l u m n > 6 < / C o l u m n > < L a y e d O u t > t r u e < / L a y e d O u t > < / a : V a l u e > < / a : K e y V a l u e O f D i a g r a m O b j e c t K e y a n y T y p e z b w N T n L X > < a : K e y V a l u e O f D i a g r a m O b j e c t K e y a n y T y p e z b w N T n L X > < a : K e y > < K e y > C o l u m n s \ P r o d u c t < / K e y > < / a : K e y > < a : V a l u e   i : t y p e = " M e a s u r e G r i d N o d e V i e w S t a t e " > < C o l u m n > 7 < / C o l u m n > < L a y e d O u t > t r u e < / L a y e d O u t > < / a : V a l u e > < / a : K e y V a l u e O f D i a g r a m O b j e c t K e y a n y T y p e z b w N T n L X > < a : K e y V a l u e O f D i a g r a m O b j e c t K e y a n y T y p e z b w N T n L X > < a : K e y > < K e y > C o l u m n s \ F a c i l i t y   o r   C o m p a n y   W e b s i t e < / K e y > < / a : K e y > < a : V a l u e   i : t y p e = " M e a s u r e G r i d N o d e V i e w S t a t e " > < C o l u m n > 8 < / C o l u m n > < L a y e d O u t > t r u e < / L a y e d O u t > < / a : V a l u e > < / a : K e y V a l u e O f D i a g r a m O b j e c t K e y a n y T y p e z b w N T n L X > < a : K e y V a l u e O f D i a g r a m O b j e c t K e y a n y T y p e z b w N T n L X > < a : K e y > < K e y > C o l u m n s \ F a c i l i t y   A d d r e s s < / K e y > < / a : K e y > < a : V a l u e   i : t y p e = " M e a s u r e G r i d N o d e V i e w S t a t e " > < C o l u m n > 9 < / C o l u m n > < L a y e d O u t > t r u e < / L a y e d O u t > < / a : V a l u e > < / a : K e y V a l u e O f D i a g r a m O b j e c t K e y a n y T y p e z b w N T n L X > < a : K e y V a l u e O f D i a g r a m O b j e c t K e y a n y T y p e z b w N T n L X > < a : K e y > < K e y > C o l u m n s \ F a c i l i t y   C i t y < / K e y > < / a : K e y > < a : V a l u e   i : t y p e = " M e a s u r e G r i d N o d e V i e w S t a t e " > < C o l u m n > 1 0 < / C o l u m n > < L a y e d O u t > t r u e < / L a y e d O u t > < / a : V a l u e > < / a : K e y V a l u e O f D i a g r a m O b j e c t K e y a n y T y p e z b w N T n L X > < a : K e y V a l u e O f D i a g r a m O b j e c t K e y a n y T y p e z b w N T n L X > < a : K e y > < K e y > C o l u m n s \ F a c i l i t y   S t a t e   o r   P r o v i n c e < / K e y > < / a : K e y > < a : V a l u e   i : t y p e = " M e a s u r e G r i d N o d e V i e w S t a t e " > < C o l u m n > 1 1 < / C o l u m n > < L a y e d O u t > t r u e < / L a y e d O u t > < / a : V a l u e > < / a : K e y V a l u e O f D i a g r a m O b j e c t K e y a n y T y p e z b w N T n L X > < a : K e y V a l u e O f D i a g r a m O b j e c t K e y a n y T y p e z b w N T n L X > < a : K e y > < K e y > C o l u m n s \ F a c i l i t y   C o u n t r y < / K e y > < / a : K e y > < a : V a l u e   i : t y p e = " M e a s u r e G r i d N o d e V i e w S t a t e " > < C o l u m n > 1 2 < / C o l u m n > < L a y e d O u t > t r u e < / L a y e d O u t > < / a : V a l u e > < / a : K e y V a l u e O f D i a g r a m O b j e c t K e y a n y T y p e z b w N T n L X > < a : K e y V a l u e O f D i a g r a m O b j e c t K e y a n y T y p e z b w N T n L X > < a : K e y > < K e y > C o l u m n s \ F a c i l i t y   Z i p < / K e y > < / a : K e y > < a : V a l u e   i : t y p e = " M e a s u r e G r i d N o d e V i e w S t a t e " > < C o l u m n > 1 3 < / C o l u m n > < L a y e d O u t > t r u e < / L a y e d O u t > < / a : V a l u e > < / a : K e y V a l u e O f D i a g r a m O b j e c t K e y a n y T y p e z b w N T n L X > < a : K e y V a l u e O f D i a g r a m O b j e c t K e y a n y T y p e z b w N T n L X > < a : K e y > < K e y > C o l u m n s \ F a c i l i t y   P h o n e < / K e y > < / a : K e y > < a : V a l u e   i : t y p e = " M e a s u r e G r i d N o d e V i e w S t a t e " > < C o l u m n > 1 4 < / C o l u m n > < L a y e d O u t > t r u e < / L a y e d O u t > < / a : V a l u e > < / a : K e y V a l u e O f D i a g r a m O b j e c t K e y a n y T y p e z b w N T n L X > < a : K e y V a l u e O f D i a g r a m O b j e c t K e y a n y T y p e z b w N T n L X > < a : K e y > < K e y > C o l u m n s \ L a t i t u d e < / K e y > < / a : K e y > < a : V a l u e   i : t y p e = " M e a s u r e G r i d N o d e V i e w S t a t e " > < C o l u m n > 1 5 < / C o l u m n > < L a y e d O u t > t r u e < / L a y e d O u t > < / a : V a l u e > < / a : K e y V a l u e O f D i a g r a m O b j e c t K e y a n y T y p e z b w N T n L X > < a : K e y V a l u e O f D i a g r a m O b j e c t K e y a n y T y p e z b w N T n L X > < a : K e y > < K e y > C o l u m n s \ L o n g i t u d e < / K e y > < / a : K e y > < a : V a l u e   i : t y p e = " M e a s u r e G r i d N o d e V i e w S t a t e " > < C o l u m n > 1 6 < / C o l u m n > < L a y e d O u t > t r u e < / L a y e d O u t > < / a : V a l u e > < / a : K e y V a l u e O f D i a g r a m O b j e c t K e y a n y T y p e z b w N T n L X > < a : K e y V a l u e O f D i a g r a m O b j e c t K e y a n y T y p e z b w N T n L X > < a : K e y > < K e y > C o l u m n s \ F a c i l i t y   W o r k f o r c e < / K e y > < / a : K e y > < a : V a l u e   i : t y p e = " M e a s u r e G r i d N o d e V i e w S t a t e " > < C o l u m n > 1 7 < / C o l u m n > < L a y e d O u t > t r u e < / L a y e d O u t > < / a : V a l u e > < / a : K e y V a l u e O f D i a g r a m O b j e c t K e y a n y T y p e z b w N T n L X > < a : K e y V a l u e O f D i a g r a m O b j e c t K e y a n y T y p e z b w N T n L X > < a : K e y > < K e y > C o l u m n s \ P r o d u c t i o n   C a p a c i t y < / K e y > < / a : K e y > < a : V a l u e   i : t y p e = " M e a s u r e G r i d N o d e V i e w S t a t e " > < C o l u m n > 1 8 < / C o l u m n > < L a y e d O u t > t r u e < / L a y e d O u t > < / a : V a l u e > < / a : K e y V a l u e O f D i a g r a m O b j e c t K e y a n y T y p e z b w N T n L X > < a : K e y V a l u e O f D i a g r a m O b j e c t K e y a n y T y p e z b w N T n L X > < a : K e y > < K e y > C o l u m n s \ P r o d u c t i o n   U n i t s < / K e y > < / a : K e y > < a : V a l u e   i : t y p e = " M e a s u r e G r i d N o d e V i e w S t a t e " > < C o l u m n > 1 9 < / C o l u m n > < L a y e d O u t > t r u e < / L a y e d O u t > < / a : V a l u e > < / a : K e y V a l u e O f D i a g r a m O b j e c t K e y a n y T y p e z b w N T n L X > < a : K e y V a l u e O f D i a g r a m O b j e c t K e y a n y T y p e z b w N T n L X > < a : K e y > < K e y > C o l u m n s \ H Q   C o m p a n y < / K e y > < / a : K e y > < a : V a l u e   i : t y p e = " M e a s u r e G r i d N o d e V i e w S t a t e " > < C o l u m n > 2 0 < / C o l u m n > < L a y e d O u t > t r u e < / L a y e d O u t > < / a : V a l u e > < / a : K e y V a l u e O f D i a g r a m O b j e c t K e y a n y T y p e z b w N T n L X > < a : K e y V a l u e O f D i a g r a m O b j e c t K e y a n y T y p e z b w N T n L X > < a : K e y > < K e y > C o l u m n s \ H Q   W e b s i t e < / K e y > < / a : K e y > < a : V a l u e   i : t y p e = " M e a s u r e G r i d N o d e V i e w S t a t e " > < C o l u m n > 2 1 < / C o l u m n > < L a y e d O u t > t r u e < / L a y e d O u t > < / a : V a l u e > < / a : K e y V a l u e O f D i a g r a m O b j e c t K e y a n y T y p e z b w N T n L X > < a : K e y V a l u e O f D i a g r a m O b j e c t K e y a n y T y p e z b w N T n L X > < a : K e y > < K e y > C o l u m n s \ H Q   C i t y < / K e y > < / a : K e y > < a : V a l u e   i : t y p e = " M e a s u r e G r i d N o d e V i e w S t a t e " > < C o l u m n > 2 2 < / C o l u m n > < L a y e d O u t > t r u e < / L a y e d O u t > < / a : V a l u e > < / a : K e y V a l u e O f D i a g r a m O b j e c t K e y a n y T y p e z b w N T n L X > < a : K e y V a l u e O f D i a g r a m O b j e c t K e y a n y T y p e z b w N T n L X > < a : K e y > < K e y > C o l u m n s \ H Q   S t a t e   o r   P r o v i n c e < / K e y > < / a : K e y > < a : V a l u e   i : t y p e = " M e a s u r e G r i d N o d e V i e w S t a t e " > < C o l u m n > 2 3 < / C o l u m n > < L a y e d O u t > t r u e < / L a y e d O u t > < / a : V a l u e > < / a : K e y V a l u e O f D i a g r a m O b j e c t K e y a n y T y p e z b w N T n L X > < a : K e y V a l u e O f D i a g r a m O b j e c t K e y a n y T y p e z b w N T n L X > < a : K e y > < K e y > C o l u m n s \ H Q   C o u n t r y < / K e y > < / a : K e y > < a : V a l u e   i : t y p e = " M e a s u r e G r i d N o d e V i e w S t a t e " > < C o l u m n > 2 4 < / C o l u m n > < L a y e d O u t > t r u e < / L a y e d O u t > < / a : V a l u e > < / a : K e y V a l u e O f D i a g r a m O b j e c t K e y a n y T y p e z b w N T n L X > < a : K e y V a l u e O f D i a g r a m O b j e c t K e y a n y T y p e z b w N T n L X > < a : K e y > < K e y > C o l u m n s \ Q C < / K e y > < / a : K e y > < a : V a l u e   i : t y p e = " M e a s u r e G r i d N o d e V i e w S t a t e " > < C o l u m n > 2 5 < / C o l u m n > < L a y e d O u t > t r u e < / L a y e d O u t > < / a : V a l u e > < / a : K e y V a l u e O f D i a g r a m O b j e c t K e y a n y T y p e z b w N T n L X > < a : K e y V a l u e O f D i a g r a m O b j e c t K e y a n y T y p e z b w N T n L X > < a : K e y > < K e y > C o l u m n s \ Q C   D a t e < / K e y > < / a : K e y > < a : V a l u e   i : t y p e = " M e a s u r e G r i d N o d e V i e w S t a t e " > < C o l u m n > 2 6 < / C o l u m n > < L a y e d O u t > t r u e < / L a y e d O u t > < / a : V a l u e > < / a : K e y V a l u e O f D i a g r a m O b j e c t K e y a n y T y p e z b w N T n L X > < a : K e y V a l u e O f D i a g r a m O b j e c t K e y a n y T y p e z b w N T n L X > < a : K e y > < K e y > C o l u m n s \ S o u r c e s < / K e y > < / a : K e y > < a : V a l u e   i : t y p e = " M e a s u r e G r i d N o d e V i e w S t a t e " > < C o l u m n > 2 7 < / C o l u m n > < L a y e d O u t > t r u e < / L a y e d O u t > < / a : V a l u e > < / a : K e y V a l u e O f D i a g r a m O b j e c t K e y a n y T y p e z b w N T n L X > < a : K e y V a l u e O f D i a g r a m O b j e c t K e y a n y T y p e z b w N T n L X > < a : K e y > < K e y > C o l u m n s \ N o t e s < / K e y > < / a : K e y > < a : V a l u e   i : t y p e = " M e a s u r e G r i d N o d e V i e w S t a t e " > < C o l u m n > 2 8 < / C o l u m n > < L a y e d O u t > t r u e < / L a y e d O u t > < / a : V a l u e > < / a : K e y V a l u e O f D i a g r a m O b j e c t K e y a n y T y p e z b w N T n L X > < / V i e w S t a t e s > < / D i a g r a m M a n a g e r . S e r i a l i z a b l e D i a g r a m > < / A r r a y O f D i a g r a m M a n a g e r . S e r i a l i z a b l e D i a g r a m > ] ] > < / C u s t o m C o n t e n t > < / G e m i n i > 
</file>

<file path=customXml/item18.xml>��< ? x m l   v e r s i o n = " 1 . 0 "   e n c o d i n g = " U T F - 1 6 " ? > < G e m i n i   x m l n s = " h t t p : / / g e m i n i / p i v o t c u s t o m i z a t i o n / T a b l e O r d e r " > < C u s t o m C o n t e n t > < ! [ C D A T A [ E q u i p , R a w M a t l , B G M a t l , O t h e r , C e l l s , P a c k M o d , R a n d D , S e r v i c e , D i s t r i b u t o r s , M o d e l i n g , E O L _ T b l ] ] > < / C u s t o m C o n t e n t > < / G e m i n i > 
</file>

<file path=customXml/item19.xml>��< ? x m l   v e r s i o n = " 1 . 0 "   e n c o d i n g = " U T F - 1 6 " ? > < G e m i n i   x m l n s = " h t t p : / / g e m i n i / p i v o t c u s t o m i z a t i o n / S a n d b o x N o n E m p t y " > < C u s t o m C o n t e n t > < ! [ C D A T A [ 1 ] ] > < / 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 2 0 2 1 - 0 9 - 1 4 T 1 9 : 2 4 : 4 3 . 2 2 5 1 6 9 5 - 0 6 : 0 0 < / L a s t P r o c e s s e d T i m e > < / D a t a M o d e l i n g S a n d b o x . S e r i a l i z e d S a n d b o x E r r o r C a c h e > ] ] > < / C u s t o m C o n t e n t > < / G e m i n i > 
</file>

<file path=customXml/item20.xml>��< ? x m l   v e r s i o n = " 1 . 0 "   e n c o d i n g = " u t f - 1 6 " ? > < V i s u a l i z a t i o n   x m l n s : x s i = " h t t p : / / w w w . w 3 . o r g / 2 0 0 1 / X M L S c h e m a - i n s t a n c e "   x m l n s : x s d = " h t t p : / / w w w . w 3 . o r g / 2 0 0 1 / X M L S c h e m a "   x m l n s = " h t t p : / / m i c r o s o f t . d a t a . v i s u a l i z a t i o n . C l i e n t . E x c e l / 1 . 0 " > < T o u r s > < T o u r   N a m e = " T o u r   1 "   I d = " { C 1 9 7 F 4 B 0 - A 6 E 3 - 4 D 1 0 - B C 9 F - 3 4 C B 0 B 1 0 9 6 F B } "   T o u r I d = " 7 b 0 b 2 6 f 6 - d c 3 e - 4 a 1 7 - 9 2 4 c - f 2 2 4 f 4 8 1 0 8 4 0 "   X m l V e r = " 6 "   M i n X m l V e r = " 3 " > < D e s c r i p t i o n > S o m e   d e s c r i p t i o n   f o r   t h e   t o u r   g o e s   h e r e < / D e s c r i p t i o n > < I m a g e > i V B O R w 0 K G g o A A A A N S U h E U g A A A N Q A A A B 1 C A Y A A A A 2 n s 9 T A A A A A X N S R 0 I A r s 4 c 6 Q A A A A R n Q U 1 B A A C x j w v 8 Y Q U A A A A J c E h Z c w A A B K g A A A S o A Y q y P w k A A D f c S U R B V H h e 7 Z 0 H d G P X e e f / 6 G D v v Z M z H E 4 f T V U v t m T J V t w 2 x T 4 p j l M 2 W S W x N 8 4 m 2 Z P u d Z J 1 N s 7 G Z 0 u S d R L H j l x i x 5 Z l 2 b I s j T R V m j 7 D G X Y O e 6 8 g Q Z A g i Y 6 9 / w s 8 8 h F E 4 2 h G I k H 8 5 m C A 9 / A I E u + 9 7 3 7 1 f l f z y q V G P 1 Q s a X Y E X 6 2 i E Y 9 U o x 8 O t w b e N U d v T d K N P h w u d 8 G o D + 6 I w f z 8 H D I z s 4 N b 6 5 m 1 T C M 3 v y C 4 F R 7 H 8 j L M K S n o n 9 W j J t c j z + P 1 I S N O V L n k + 3 6 / H x o N z / T G G Z v X o n 3 C K F 8 f L H W h I N 0 n X / u u v w f a o 6 f l 6 1 A W X e J a i s M y z Y E L u r S 0 h B T x 9 9 n t 8 1 i 0 L 8 D j d s v 9 J p M J q W k Z 4 m / T w u f z Q q / X Y 8 m f j s a R w O / b 6 m S Y / D h W 6 Y R W n P q r g 0 b M O 7 V y f 2 2 e R z 7 C c X t K j 2 G r T r 6 u y P F i V 6 E H i 4 u L a G l p Q 1 w C l W g Y d H 4 8 W O 2 S z / H i F j e Y w W A I b q 1 l Z n o K e Q W F w a 3 w + H w + a L V a I T j A 0 J w e V T k e O D 0 a W J e 1 K M 7 w v i 2 B I h c H T M g z L a O u U A s 9 r 7 X f C 9 + b N d A + M i B G R C E M 4 v f y p l H g N x + a 1 a E y 1 y s H z F h w M B 0 Q x 3 u c S 9 A Y U z E + H + d o t A U Q l 0 V c n + C G C r P B L w e / s i x v c A 8 w M q f D 7 U m 9 O J 9 + L M 5 b U J 8 + J q 4 b M D c 3 h x M n j g f O s f q x H d C L E 9 g 9 r c e c u J k 5 S s c D h c n p d A S 3 1 q L V B U a r a F C Y C E 8 + h c n l 1 c C k 9 2 P M F v t n 4 + H B a i d q 8 z 0 B Y S I a H b S P D o l n L Q a t Q q u 4 A r 9 f g d f a J M a H a N e c Q k j 4 9 F a / C S M 2 P f T m V G Q k h n J a I Z w w k Y d q n C v C Z H d q M L M Y G J h 4 P h o y R v H U X h 1 2 7 K j F z p 0 7 M D Y + I a + x O M u K K C m P x I c 3 d X m 2 B x Z x g p r H j P I 5 H k w m c / D V W v R x C F Q o j a M B b c c R U M 2 N Y S N u h J h T H l 9 8 1 4 V a M B x p w s R N N 6 1 / L y 9 1 d e T l 4 D J t 1 w r N o 8 P k g k 6 O x G 4 h 9 N w + 2 7 3 6 v R u E e d N l S R z t F A m a c R P i u 7 / R Z Z a P y 4 M m 3 B w 1 o k u Y e 6 S i r A A L C 3 a M j o 6 K g d a J I 4 c P w e P x Q P P j S z e D 4 1 C A R U 1 d 8 F V i Q 6 E 6 V u E U / p Q f d j F 6 Z 5 r j U 1 V u t z A V D W t v + H m b F Z l Z O c G t j e N y u X B r P A V H K r z Q h Z F t X t A n 6 8 N r R z V L S 4 t I T U 0 L b k W G w l K e v S p M / H y F o g y f G F b 9 m B B C F U q N 8 C m 8 4 s d 4 p k a E 2 b p d 4 D W R m k k 8 a s U A S E t A g a Z e a 2 u 7 v I Z H j x 4 W A n U 5 R K C w P Q S K c N x / t M 6 B Z e E f v N n p x L H S O e n L h K L 2 b z g K 0 T F X w x G K z n s 4 1 D 8 b z k + a n b V K 4 b 7 c 7 c J T j 9 y H M t W N r u A W u w x x K E H 7 w j z S M z K D W + H h t 6 P G 0 2 n 8 4 u / R 4 O q Q U X 7 / H f l u z A o t Z b H r p C l a X + B B y / h a n / G 9 O x 3 y b 1 1 w a D C 9 q B O + n 0 / 4 b g l m / 0 X g C f H d f e J 8 G b T h 7 w + H w 4 G W l t b t L V A K O 1 I G Y L W 7 s b u m C G b z + h u E N y q j X G n p 6 c E 9 d w e 1 t p u f n 8 f 1 6 4 3 i 9 5 t x 6 N A B G X G j 8 F G + z / S Y 5 M U 0 i x v 9 4 V q n P D 4 c 2 r 4 / Q m v z G 2 j I 7 o f 2 8 S m 5 r 1 U I x e 4 i t x x l l Q g j 4 e e e 7 j H j M T G g 0 K d U Y H B j y b V W 6 C l E O 4 X A V e a s F X a a y t R U 8 Z r M W w l d 8 D s 7 g 2 Z v g z i H + W m x r R j N q y E C Z d + G A n W w 2 I 7 l Z Q c q C t P l z R P K v G 1 O + E l 6 p M Y p U L w A J Z n r N U 0 o D E 3 r Q y K H H O 2 G h 4 e F s H k w N W 1 F x 8 g y 8 q q P Y H a 8 B 6 V 1 h 1 B f r E F Z p i d s y D + 9 4 y m h f Z 7 C c o Y Z m s p P y 3 2 h 0 T 2 F Z i F o B 0 r c s N l s 0 I r v N m z P h n W Z o X S N D J i o 4 d Z 7 h M n J Z 4 b 7 l 4 X A p Z v 8 0 k n n d w 1 n H m 5 1 q M E f q H b J S N 9 G E A J 1 K 0 S g a o O v t g / 5 a V 4 c K g v k X c J B g c r M y p Z q n R o k E o o G o E m l D 2 M a h C O c T 0 Z 6 h e M / O L k I n y E L a c L P W x S K y T o 1 L E x O N / b t q s T + U p X A + o R / p T X D J U z P 7 K E X s b T z 4 8 E 3 w t M + Y U C q o w d T E 2 N o 2 L M H m Z l Z c r 9 1 S Y t G 4 X h T e 4 X C P K R a c 5 U K o Z 5 Y 0 G O / E E o K Z 7 i f S Q R 0 4 j o y x U I z O B Z X r l x l l C / J 3 H L 0 E V Y n R n B C P 4 k a J B K K O R W v M B G / E p t W M T 4 1 h 9 w U I W j C V 6 O g n / / W G f z D 7 3 8 d O U W V y C + p F G Z d s x C s g E B p v M u w f + 0 A L N / 8 W W k i q o U p t f F N a I f 6 8 D s / W I T N Q Z 8 J Q g i 0 q M 5 e h N F o w J F j x 3 H l 8 r X g 0 Y x W + u W N o 9 b S 9 Q W B g U Y t T H y f e S g K G d M O i S p M h B r 7 Z h x J 7 J m Z G d T V 1 Q q B 4 n l S P 7 Y h v K d d L q e s B F D D A A Q 1 i L h l 5 D Z v 2 E i 5 q E g w l M 0 H B X H 1 E d j H B 6 N D o R T m p S M n T Y s H 6 n w w u K d x 4 v 0 V y H u y E I / v c O L x e h 9 + 8 r 0 N e O 3 s D Z z r A p p G 3 X C U l u A F 7 S / C Y K R 2 8 W P O O i M / x 5 N X A k 1 u P p 5 7 0 C y 0 Z m D Q Y C B h d H g I R U V F Y q Q A / u L g X 8 H u X 5 T v s W q g N t e N D K N P a s X C d C + K g l U X a i h A P C P M z b Q K b Z f o 2 M V g 0 i e s j 2 j 0 D w y i q a l Z m H x X Q k w + / / Y z + T j i M o J l t y 8 I b a S T + S b e m H y t w M y 4 V h y Y 2 v F h W K q + g d T U u x O g o B B r t a u / Z 2 J s B M W l 5 c G t V R x O F y 4 M Z s o b + d E 6 J y 7 2 + t F 7 u x l 1 D U f g 8 e t Q L H y 2 f c W r Z i v N U 4 6 P P q 8 X a b 5 W I S x L s B m f E N / R j r 6 + f h w 4 s F 8 e 1 9 r S h n 3 7 9 8 r X H Z O B A A a 1 j s u j E R r S L x O 6 n h C f a j s S K y B E b t x o T J p 8 a t L T M 5 C S k i o z 3 m u E S W g S C h M x e M d g 0 g R G d G K 1 z s J i m Z I P 6 + w M l p Y Y 4 F i S N 7 T N Z g 0 e F R m X Y + 1 F i l Q T 2 D S Z I c x D t / B Z X D A K 0 + z x e q B 6 1 1 H M z c 0 L I X D J J K S 6 6 o O + H i s 4 W t s 7 c G s g F W 8 0 p a C l t Q 2 d 7 e 3 Y v 3 9 f 8 C h g 9 5 5 d + O f v 3 c C p L j P q g v k V B j H o D 5 7 t E Z p t G w l T 8 B K H h R o 7 F s v L y 9 C 8 d q V p z Z E L / p r g q + 0 D Q 8 p P 7 I h s y r F w N D U 1 N b g V Y G n R j p T U N C E 4 y 1 I I 7 x T b 3 B y y s t c W 3 l q m J p F f K E w y F c w J T c 3 7 8 d 5 d w b C 3 e J w W Q t D b f B 6 / 8 O E T S F F F o 2 j C t o 8 4 4 J j t x 9 E D D f J O Y S 2 i n w O D + L J 6 f c B M o z / V N q a X i e m P H g 8 k h K m R W L e X Z C 0 M w u w p X k 3 o h q O z s 3 O t Q O 2 u L o N W H 4 j 4 b D U c t j H k 5 u b K 1 4 u L S + i w p G F + O X b e g L B I 9 j F h R k V i U Q h P W l p 4 E 8 8 t f C D 6 L n f K r H B m 0 z M y 5 G u a f 3 6 q G a E i K K g 5 O X l y P 2 E 1 A 6 s 6 7 q 8 O / J 3 T i 1 r k p / r w D 9 9 4 H c / 9 3 F N y d O 0 a W U R T 5 x A c X t r 7 G v z C 0 6 u F z t S a T q E N M z I z 4 d P o c b H P C L d w u D 3 C R 3 S K 3 1 W Y J / 4 G 8 S G L w i / a j t B U 2 1 H g w a Q Y Z J g a W H Q F w g s c n L w e N x 6 o c S E z Z d V q U a A f y d A 6 c 3 m M k m p e u 7 o q U C f 2 7 I D J m B L c 2 l q 4 n U v I S E + D V / g M H n F T X u p x Y 2 Y h d i 6 I V O d 6 s E N V T h K K T Z h 1 W T k B Y Q 2 F Y W x l x A 8 H g x r 8 m 3 x B e 4 y m p E 6 v F / e u u J k 9 H p k 0 z g t j 5 t l s Q n N l r W o u p T x I X Y J E P 6 + p c x C H d l d L H 6 + r f x I l e W n i 5 w I C q o Z / B 3 2 1 R f s 8 r k 6 W B P c G 4 I 2 z c h N s Q 1 h 2 d r x y f X B I w S M k r O t 2 p x j g s m E S p r R J D K B p a W m 4 2 G 9 c i X 5 y G s y C E K 6 E 8 q G m p q Z w 7 t y 5 4 F b 8 B C P Q k Y l i X I e W E o X C H J P Z n I J U c Q H 4 4 A V h 6 V I g + G G K q N 0 o T L P C L 3 M 5 H V I Y N H 4 h u C H h + B s 3 b i A t p x x f f a U D 3 z 7 Z A Y 0 + N a w w E Z 8 Y a v k 7 W X N Y n h U Y P J Q / f T s L E 5 l 3 a O V 8 J p r F L C M L R a / T Y M + e 3 c j P z 0 e m s C a s w k z v 7 O i E b X o o e A Q / I 1 D V k j A C x R O S l Z 2 D h x 5 + R L 7 e C G N h 5 v Z M j o 8 G X 4 m b W 3 x u K K z O J u E u w E Z g I I S a J i w a L Y w m s x T K + v R h H M w d l 5 F I B j + o 3 Q Z d 1 b j Z M 4 c P P r Y b P / 3 e e u y q X F / H N y u O J b p g 1 S 2 F M y t Y C B z p 1 2 4 3 a E H w Y R H m d 2 9 P b 8 R r y i k 8 H A z L y 8 p Q U b c b h q y q 4 D u r C G t 9 9 d 9 W J j u 3 A H 7 h G / C R m r 4 x P 5 D Z 8 F C M E Y p d F Q a C e Y m p i X E M 9 P X K Q A L 9 K d u c V Z h x C 5 g T Z u L 0 5 I T Y n s X M 9 K Q 0 7 c L B i K J X C E c o y 0 t L y M 3 L D 2 4 B K U Y d c o S P S A H M F u Y n L + x P P p i P n 3 k 4 H 8 L K k 5 o s H D 7 x 2 Z w t / N Z A B m x i F D 3 X n 4 m 2 y T v 3 + R I R q b m F b 1 l Y U A C H O I + R C p 0 J 0 w l v 3 D b h k j D 3 w h F R Q 3 3 o 2 f f j r / 7 7 X w S 3 1 v P L n / y E f P 7 c Z / 9 U P p M 3 X j 8 Z f B V g x m K B Z X p a v v 6 n f / x / M v x 8 r x g f H Y L L s S g f s 5 b J 4 N 7 4 S A 1 T r 2 U S Z l o 0 D p U F b O 7 q 2 h 3 i U S f 9 I p p v 1 G Y M M v C m L y g q F t u 5 y C s o k h d N n e D 1 e j k V g g / 6 f C E C J d 5 n N E 5 N i n k 1 k s g k d C i R E s 7 i t 6 F 3 P h M e c e q v D U U f J L Y 7 v C 7 l 5 e t z g G o u D Q p B o q 0 c 4 a H 7 h V 9 7 7 r N S O Y l H W Y E Y + X Q B B / v S p Q s o K 6 + Q 5 t O / f / v f 0 N n Z g S / / 0 5 c w P j 6 G w 0 e O 4 p v f + D o K C w v x 5 v n z Y t R M x 4 s v v o C B / n 6 8 f v I 1 v P r q K z h 3 9 o y M L F m t V r z y y s v C 5 m x H V 9 d t a a p U V q 1 X l W 8 X k 1 E v 7 N t 0 M b o Y p X Y Z m f V h 2 R W f T c O p 6 K H 9 A + 4 k e h d p i j x x O s T I J / w n + l x 8 y N m d w Q e D G n x / Z V q I e H / B Z p V h e Q W 3 x w 1 j 8 O 9 x C 4 F S 1 / 9 R K + r E Z y w v L W J + 3 i r z T 4 w Y D o + M o K y s H L e n D L K E J k l 4 m N e r y v X i 2 t X r q K q q X L 0 O I X D K i j L D 2 i S e 8 t J 8 s j e H m o g a a v e e v d L s O H / u L B a E C d P a 0 o x j x 0 + g S I y 6 5 P E n n s D X n v 9 X H D 1 2 T A j V O W H X z 8 q Q L G + q D 3 / 4 o y i v q E B F R S V O n X o d N T W 1 6 O n u w b P P f h B n z 4 R v G v J u w 6 p p N R T 8 j c A c T z R C q 8 p D C d U 6 O X k F U s g U 1 G Y h r 8 v 8 v E 0 K E E P 6 1 I o Z G Z l S K z K 8 L / N i W i O K x Y D H G c k c M J J E R p m W U r 9 r p 7 Q Y I p G t m o T q F I d N 2 d e L j + b k t e a V Y f z 4 7 r o t G z a n q U c N R Z w u 9 4 b C 5 g q s l V N H 0 l j t M P y q 0 F 4 f M E J n j H 5 T z l i m k J c f u V G L 1 T q z J q 8 U y o L N h o y s t b 4 f k 8 e p w f w X z R G X + H t 4 S T l X S o H 7 q f G k O S 1 N x c D A M D 4 2 i q K S M l w e M G D J v T 5 / k m Q V c f p k 6 R m t K c W f C s e b f a a Y g 5 M Q M R 6 g f m x f b o 6 s 1 S I s 3 5 n t 8 m L i e m x t F S t 8 z g s V j Z S Q S g x C Y a K g U F v y 8 0 1 C k N T C R I Y H e u W o S g 2 n b h Z T U l o m W 3 0 l s j D F O O V x I 8 Y h y U D / Y E R h a o p T 0 2 / L r k e R s D m 0 6 y b X n f j 9 V K T t D h + h U 8 M c R i S s M x Z h k m V J b c J H O G b F M Y S m o / q 4 q c k x K Y z c Z h K Z v h 3 n P f H 3 j Y 0 M o a y y R r z n E 8 f o p e A p J g u f m e x N Z O 7 m 1 2 P i f D r l m C y 9 I v x s l z i V w 3 M 6 n O 0 x y Q Y 2 h H c H O y F R c F j u x f l g 9 L 9 3 F n h k 0 n 3 t 9 I 0 k 6 J h c 7 5 B m C 1 P N P j 8 v b 2 r r T C C v E 4 r J G D m C R o F Q g h H W 2 Y D g h K J o H o 1 W X J L g s Y E q i q K V b Q Y v G C h h 0 I W + a k l Z x U p Q Q 8 m R K J q Q z x V h + l M k i Q w 1 P O s Y O a X / V L c Z 5 3 v N M q C j 7 j r 1 Q L V T V u S / R 5 i I b D N W l O G V A s X W c C R i U G K 7 M m 3 X Y T Q k Q E H S W Q M n R n 2 H c z m 4 Z y 3 R U g I 0 1 W K R H p w 1 q 0 b p 1 B p 4 v T q H i t q H t X 4 c R n V w I c t 1 R h 6 j h p V O b c F u s k k 2 R m 6 q D w X p X l l h n p v m g 9 0 6 j v v K X V I D c V J l N J I C F Y Z R o e Y d Y e x l 5 p r C V U 2 Q a N E h n d A i C k a h y S K Z f a G w 9 o 6 a K T B n K h B i p 9 b i 5 7 G c y c l J k R o T F v U H p L n H B C 5 h f V m i t E p + p 6 E Z R 3 P u Y K l b a q P D Z S 4 c r 3 A g 0 x C 5 1 k + N u N K K v b f + B t K 4 L N A s 3 B Q j 4 f Y y H V j b 9 V a f C e d 6 z O s c U f Y x D 0 e 0 X h N q l D Z f 9 H v o B y 3 M 2 z B j m Z R F q 2 r m Z l m F H j h 2 0 b 5 a S p W W H q g K J x Q q G b T Q 5 k l N x t 7 p T a N 6 2 b m I / m C S j c E J l T T j Q i k o y J c 5 1 X h Y E 5 R Q o x / + A j S O f h j 6 / x D G 5 g + I P a o Y v H C K 2 S 0 n 0 X G L r 8 x Q q V K 3 R 3 g T h 0 M b I R l I 3 C E 5 r Y B P p J V + T 4 Y w 9 e g n p W d k Y a C v W 8 7 Y Z f 6 J T S s V u F g B z b v M 0 y 8 h o + X a G g 1 H r a V s s + P s 9 G L k v y N J Z P Y U u f B Y h B m 5 P M e O k I m g k d B 9 4 t d / Y 7 V S I j 9 H R o v g c 0 H j t s C X + y R 0 k 9 8 S r y f h y 7 h f O A P F c l T 9 2 v N f x Z 4 9 e 3 H l 8 i X 0 d H e j t q 4 O b 7 1 5 H t N i 9 P 7 x K y + j I L 8 A f / d / / p f M 0 p 8 6 9 Y Y s r e n s 6 J B V F J x Q 9 8 W / / Q J 6 e 3 v l j d B 4 4 w a e / 9 e v y N m O r K S Y m b H A 5 X S t z G 2 K F 8 5 Z Y Z W E f C 0 c i I 1 U S s R i Y H Q a a Z g V N / k y h o Z H x T n S y i A C T 7 S C T 3 x H m o R q + P 3 4 Y I l R t C o K h b S 0 D G l S U t v w Z 8 z B i Y t u M Y A x h K 6 z z W J 5 / z E s i X O l r u J g w e u N s V T Y V I K f J H 6 K M r 3 Y k R / e C m N n W F Y L 3 b 5 9 G 5 W V F X I w j E b 4 K 6 A R T r k v I J G u A y / D X f 8 l + N N 2 y W 3 e I I w g s b n I 2 N i o + E W d c v / w 8 J C s 2 8 v J y c X l y x d l I e d X v / J l V F V X 4 + K F t z A 0 N C j 9 D A r N B z / 0 E f k 5 s 7 O z U i i f e t / T U p D 6 + n q l w D Y 3 N 8 n P 3 C w Y M 4 q R V 1 i G o q J C e A o e g N d Y h I m J S d y 8 e U t 8 1 y t o b W t D c 1 M T z p 0 9 L 6 u V G x t v y q S w 4 v f E O 6 O X V Q 8 K S k K X p A V N v 6 V D D 8 I v B r z Q k q j e O U 6 m T A r T n b K r I H y e c W x s H K O j 4 8 j L y 8 P D D z 8 U U 5 i I 5 o 0 b r S v D + L F d t c J p D v g C O s s P A I 8 w 6 3 Q s Z Z 6 G t + z X 5 f 7 N y t 2 o l I h G d o o P R y t c Y S f 6 E f o y y m B D + v s H k J + f h 4 z g b N x 4 Y G B B i e q x S o L 1 e h Q e m n / M Z X G S I 0 u Q G K S g J c E L z F 7 m Z / p Y 8 x f 7 Y i c J T 7 i + 8 R z 8 O 4 V W 2 t 3 Q s M Y S i Y U 4 M m j v h V w Q b / 6 H 4 C 3 + e f H 8 k U 0 v T O 8 E 9 K O Y j + A C W 6 R v Z q 1 5 x 5 O u C B O p q a l G R 0 d A e 9 N k m J u z x Z w 7 x Q C F A j W U 1 Z m C o R n g 0 m g e O p Z 3 4 f J Y A X r t R U L 7 5 2 N 4 u U D 6 X z Q z l Q X W k m w c p b e g A g d G X q 9 2 4 a I 0 7 N q 1 I W E i M Y 4 W Q i a c 5 y Q B m D F n v 2 v 2 q 2 N X o F i w V d e N G z f F S N c l / K N U Y R 5 3 y Z E v H I z M 3 b C U S Q 3 I B z v H s n n / g n t t V 9 b Z J a 1 8 n 8 W 8 s 8 u B Q X B n l O n 7 S a J T J 6 4 n Z 8 r Y h R D R f B 8 f H 5 c C t W / v 3 j U D Z L x o T j W 2 r V y u o 7 t q Y D S s h n 8 5 l 0 Z O G 9 B v / p z G v T b 5 1 N B E O N 9 r A h c 3 4 0 J n 8 U K T b m x s T D i 3 l c E 9 k C t f X A i W u 9 w J i r m i m K J J 1 p O d 4 h c W R m D w Y U M e r n t F 1 M u n 9 v U N o L a 2 W r 5 + O 0 R U P 9 9 q / A Z e a n 4 B P / O V j + J 3 v / / b w b 0 B Q s P m l G g 1 j N g l K o d K 3 U L L C O 0 j n p l A P d M T / 4 1 M / 4 i L D s x a A / 3 6 u E z N 2 x E m t k 5 + 9 q s f k a + p N Y n M g y R Z g y J M x C g G w W J f O + q M n U j T 2 t H X 3 w + 7 f R F T U x u b l B q J s A L l 9 X v h d D v x k Q M / B Z f P h R d u f R s D M 3 3 y P U b h v v 6 1 f 5 V 5 E U 4 i 5 C z d / / H 5 v 8 S l i x d w 9 e o V X L 5 0 E Z / / y z / H H / 7 B 7 8 v j E 4 1 b Y w a 5 g h + D F I r 9 v R H t U F p W i s G B Q f n 6 6 t u c Q c s m l O P z U / D 5 f S s L q I V p l Z 5 E B S c E 7 m u o R U 1 1 t e y 1 W F t T g / T 0 N F k f O T Q 0 J A N L b w c h U J R e 5 R G A d n 5 u W i A P 9 L t P / F d 8 7 g O f F 5 K t V O G u D 5 t z u 7 H x B q 5 f u y r s 0 E s o K S 3 F M 8 8 w G Z y Y j N r 0 U j P d X 7 V q 7 m 1 k E t + u X f W 4 f v 0 G M H 3 1 b V / A v 3 6 m U W g l b d i F w J K s h b 6 S Y i L T n + W j r a 0 d t 5 q a U V J S j O L i Y r l o 2 t t p v C N 8 q H a V D 1 W 9 4 k P 9 4 4 W / x + G K I 8 h P K 8 T X r n 8 F f / L 0 5 + T + z c o 7 6 U M p 0 H / i U i 7 2 4 F L 8 D F h w K n W 8 X B k w Y i F k M e k 7 g Q 0 w 2 V t u L E x R b 5 J V W F a k d N h t a m r B w Y O B / u 5 q L B Y L e n v 6 k J 2 T J Q a + Q O 5 1 I 8 i W 3 c p D z a 8 9 9 B u o y 9 s p / o A U / N H 7 P h v c m 0 T N t W E T j p S v z o P q m T F s y O R 6 u 8 K k r D x I M 4 b C F K o j U / R + m A 3 J k L o C A x I K n F s W D v Z 2 P H z k P l Q L k / D C h Y v S x d k I U a 9 o j j D 7 i j K L p U m R Z D 0 M K j D a x + n T h N b b 6 W 7 z m r z G v Y S d j I h y m 4 T K 8 r I w Q x 3 u 5 L U j 1 E 7 K A E R 3 J V L 6 Q p l b x l Z i D z 3 0 o K y W Y E V P v C T P 9 t u E N z E n o 6 m h f 3 U v g w O 0 J j j a c l L b s c r A P B 3 6 c x t d v p I Y t s E d o M y u V a D f d P z 4 s e D W W l J T U 9 Z o J X Z B 4 p Q b m o h M + s Z C n E 4 a C u p H A H f j W 3 C 8 9 F X Y n v s J L H 3 n S 8 G 9 d w 7 X L N 1 O D M / F T v y q T Z B o h I b C u c o g H e x B q x 7 X h o x y Z i n 9 u I e E T / d I r R P p p v A X f u 0 V D s C K + k S H g w 2 D P 3 w E h C L 0 L K z C u j 1 l d U g F R g H 3 7 9 8 r B Z G L i 0 c j / P g k f r H 7 5 l s w f / i T 8 F n G s f Q 3 v w f f z G q c / k 7 y U F 5 / 4 E v w / + 0 g X C P B / m 3 R K I x R M s S W y S e q X H h 8 h 2 N N v R m n a a u X n K F Q c C V B m p u 3 p / X i B n L h v j I X 8 v V D 8 D V / D F P W e d n M k 2 d 9 e w 1 r 4 l w t 2 X H p w p u 4 f u O G j O r 1 9 / f L I u d I s N S I 1 f u h c D / X 1 e K 9 T z 8 r H B R W 3 S 8 + 9 1 s r 0 z d K 8 7 J l 0 a X f 5 Y B / w Q Z 9 T Q P 8 1 m n o d u y F r m 4 v t D n 5 U h 2 G T t / 4 5 t e / J i f Y s W x j e G g I X / n y P + P 1 1 1 / D e 5 9 8 C j 9 6 + Y e Y m p z E C y 9 8 R x Z 2 W m Y s K C 4 p l e 2 6 f E E h u x v c y + k b d 0 J t n n e l h 3 g k 2 C h x Q G i Z S F A o u E w n T T w 2 C 5 l Z j C 2 k X I a F d Y Z 7 i t 2 o w q v o H 2 z H g O 8 J 5 C h T 7 O n o h U a g E h g 2 A M 0 u q s G x 3 U W y 2 T + n B c U q W O Z 6 u Z G 6 H 3 H V D U 7 p Y E I 4 O z t 7 p Z i Z V T B X r 1 4 L W B P K Q 0 F j S o G n s w l + I d 2 p v / 7 H 0 K R m Q F 8 e W I h t I 3 k o T m F Y W J j H r V s 3 5 R e 5 8 N a b G B s N N O G X 1 1 W + S k x 6 h K a I F Z z g y T 8 R Y R k V 3 v P p Q p g U o t U O h q u O o L Z 6 x f J z 8 O 7 7 L v b U l C M 3 z Y t H q u 0 4 U j g V d S 2 s R I M V + e H O T y R 4 L 7 O Q O R p l Z W U 4 e O C A u N e v S e F 7 6 6 2 L G B 4 e x v 3 3 3 w / N m V u d K 1 f t 8 M 4 q G A 3 B B K 5 j C e 7 W a 9 B Q j Q l N p S 1 Y u 6 b Q Z u P d y E P F Q 1 6 q T z b 4 i M a S W y v X G l J g S y q l i w 7 h v K u Z t P u D W 9 F h c x E 2 m l H D P u y 3 R o 3 Y k T G F o m z 9 y v w s r m d 0 Z d A k b z g G U e i 4 s 7 Y w E V G b z L G 4 f r 0 R R 4 8 e D m 5 F h k r l 4 s X L e P z x R 4 N 7 h A B H E q i t x m Y V K A V 2 0 O H q g / H e r l x R n P a 6 1 T q H Y w 8 8 i s a J j a 4 o I k z f E A 3 J P h Z m n Q d O n 1 F q Q F o J o S i j e a K V M G 1 E o B r F A H b 4 v k P B r e h c v H g J D z 7 4 Q H B L n L / g c 5 J 7 D J O v X B j 6 p t A U 8 U T W a J N z + g d X z d M a Y r c h C y W c u c k + F h Q m E k 6 Y C A V J E a b N 7 m o x 2 h k P B o 1 b 9 u d n M C F S / k l N i j n + z l R c R E 9 N x E a X T o 8 f 3 V N O n L 4 t / p C F j W W L k 0 R m Z l E r u y n R x + m x G I T Z p U X r h F F 2 L B 0 O B i h G R k Z l z 4 q F B e H D i u f m w S V k p Q S C E 1 k p P t k 3 7 p 0 g z n v q X S P e + s k s j U W u X J K T k 4 O + v j 4 Z + q b A c N C i g M 0 L Y b P b 7 T J a z Q X K a R L z v V g s O x x y e V A 1 m r N N K p N v R x U M Q Z P v h U Y r P r A v C 3 9 9 c h L z D g 8 + / 5 F y G P W B L 0 B T Z N 5 m Q 0 H h + v A j / y h G Q p T n d 4 r N b v L F S 1 6 a + J u n r + O + Q w f l d n d 3 N 7 L F j V C Q v 7 r 4 2 o K 4 + M v i m p z r W E Z O 0 b 1 b t V / x r b Y y H I Q Y h F E v A s G G K x r x b 9 n h R G 5 u t q w 6 Z 5 S a F R I M f S 8 v O 6 R l o I a R P c 7 A 5 i C T n 5 8 L 9 k z k z x U X F 6 2 Z 1 a v 7 5 H O f + q y i o k p y s 2 T Y 3 C W 0 E / e U 5 R h x e 8 K J N I M O V X l G u Q q 2 E j a v r 9 + F H / 7 w J X n 8 G 6 + / J t d / G h k e x g 9 e e l H + c o b T / / 7 v / r f s i 8 A G L t X V N X K 6 B / d z v S i O D H 2 9 v X L / 3 W C z h c 3 v l G W 3 F n 6 N G Z U F 7 C W x J L V V V m a W v N g c N b u 7 e 5 C R m S E G j z R M e 4 p W 8 k q 8 + e / 2 t 9 1 6 Z y 8 8 y o L k P H + 8 + Z m 8 H R g Y x O H D h 5 C V l S U F g x q M E T 6 G w V N S V i t f O H e N Q Q p 2 P O L E U K 0 4 0 b W 1 t S v h d 0 Y R X W I A p 8 b j Z w c F K o A i U P y h 1 r F l 1 O a b c L Q q F V 5 x c H 2 h W T i 6 G i k I X C u K X Y y Y 3 K U a f e V H P 5 S C N m e b k 1 q J o X K q 0 P s f e F C G 1 b m 6 3 s G D h + S c q Z G R Y f m H T 0 5 O y u a B 3 H 8 3 S B S B I h 5 t q s w l d U / 6 k J J f i + y M F L T 1 z 2 J 2 r E c m F 8 0 m k 7 x 4 v a q + F v f y m 3 J B M i U x v x W Z G W r G h f P n 0 C M G c K Z y S k p K p D m d K Q Y m 3 o v h 4 H 3 O K f H s 2 X H o 0 A E 5 o P G c c w G G B W E y K t b X h Q u X h A C a p L B O T k 7 R 5 L u 9 c i 0 O 7 6 h c M f l 6 p 5 0 Y t 7 n l C t g Z J i 3 2 l k Z 3 j E + + 9 i r e 9 / Q z w a 1 3 n k Q x + S L B A e O p B o 6 w g R u b h b n n e s 3 S k t i I M B l 1 P r i 8 q y Y K T S H + f K K u c E j N U e B q g t e 9 L M 8 V N R O X / a Q m M h j 0 U r g m x s e x e 8 / u N c J F K 4 v b 4 Z L A P c G F r Z k o p o n I u V S E Y X T N 2 W a V Q N W t C t R W 4 1 4 I l G 7 J B u e w C X n u i 7 C W P w Z t d u x K h X s J F 9 f O N T m w q 8 i H 0 X l T X I 1 i F C i H p e j B 7 b E l p J c e k E l j u 0 O T M G Z d L P K F b 5 r t 7 p G W 0 Y k T x + U + + v m 0 Z s x m k + w p 0 d B Q L / d T i z G 5 S / + I U G h o 2 l E L e Y T m m p i Y w N T k t G z R X F 5 e J s 1 F h a R A R e H E J 7 N x K + f / 4 t D c p 3 C y q A 1 Z n y 8 N u J v v I v n 6 a e i X h 2 U f h I X s h + W F j g T f 2 V v i R n 6 q F 4 5 l u + z s s 6 A t k 4 l j w r W w O P 0 k z c i 1 Y g N a i 8 l d o 5 7 C p p V z q Z T 9 W x 8 / 3 M s 2 v P 9 g + H Y F p 8 + c x f 1 C 0 O i z M s R + 6 N B B q a E Y i A j 4 S S 7 p 1 l C g G D C i E F H w 6 N p Q U y l o z j V 3 r Q j U f X U V a w R K 4 3 H A 7 1 4 S Z 3 l j b Z H f D e 6 F Q D 0 7 / C n 5 r D H q M T d T i L f 2 / I H c f j f h z F z 2 s 6 g X Q j E 2 t Y B m S 6 B 1 c z h Y z a 6 U G X H K f d 2 e Y 2 g Z N + D R C K V H b D q j L N c y Z N V J D a h 0 C E o U y r M 9 K E + d Q 1 e 3 M N s c y 3 j g g U A F i j L n i e k K a i Q 2 K q X 2 o s A 8 9 F A g c c v 9 7 e 0 d 4 v 5 y 4 s j h w 3 K 6 / O 7 d D W v O f 0 S B 0 o x f B T L K o R k + D 4 3 e A O / O / 8 C 9 8 j 1 C i a U E h 3 P q W G 0 e u n T l v S b R f a h Q T E J Y i r y t q N u 5 E + 2 T B p R n e j E 0 p 8 O u Q g / O d H h h N K f i i R 2 O l c q H w c F B Y a I U w K l J R 4 4 Q y H h J t P Z k F I r d a X 2 o q C i X f h L N O G o Y + k S c T M g G p Y S + F z X T 5 N Q 0 U l P M S E 9 n R A + 4 J g Y m t 7 i / D h 4 8 I M 3 C s r K 1 J X m 6 X w o T 5 Z P L 1 3 j E K J Z V B c 1 M m 7 h D 5 + F L F 8 J l D E Q 2 W G V u X 7 D L s C 7 z U T e u X 0 N b a y s M Q v D + 5 c v / h N d e / T E K i 4 p k s S w r z X / w g + / L N W S v X r m M 8 b E x f O l L f y 8 X B K B k M 0 p 4 N 0 i k K F 8 8 M O o 2 M O W C x Z 2 H w 6 V u d E w Z M L u k w 4 h N j z p j N / a W c + b p 6 s j J y m j 2 X N 9 R L c z W D V C T 6 0 a 2 Z h o T y / G 3 l N 7 M U E i K 8 9 K R Y Q 7 M j e q 8 3 S 3 v Y Q p L h h i Q l W W J F F O a w s P o H m f w d o i B a 3 K w A 9 k 5 m T J C m C U e o d b B 2 k q J w G c I N N D 4 A g W d v o a P w V / 7 f m h U Z h 8 b W Q w O D k i n j p X k 5 e U V 6 O 6 6 j Z M n X 0 W + G A X 5 y 8 + f O y v D 5 3 y f W o w L B v A Y h t s f e + w J K Z S T k x P B T 0 x y J + Q U V s h p 8 O d U S + 6 I e 0 Q M k + a V G 0 M N 7 X 5 G q N h s k z d T J D j X S l l r m K N 2 X l 6 u 0 H a J U 6 H e N m n E o F W D 5 p Y 2 H D 9 2 B D b b P K 7 f u C k H n V A 6 O z t X I n 1 c / p M C 5 H Q 4 w d U s K W i h a M 6 1 h J h 8 + q D J N 9 0 i h k F x E g 2 p Q k y X 4 C 8 + K v d v V r a b y R e L a M W g z L F w 9 i l v I J o 8 t b X h k + s 8 T m 3 S U 8 h O t T j E L Z E l R 3 Q K J e s D t y p a j R + P C 3 + S c s H g A 0 1 i L v C g h n k m x Y e y O z V Y s k 2 i b 9 q P t B Q D r N 4 C 5 K Z r 5 d w z x b Q W z 6 v / 1 P g L 9 s N f e A j + 3 I Z N L 0 x J 1 s J E b D Q o J C y 8 p R 8 R a f Y p 4 X H X r l 2 X / g X x e x w 4 U G C R w s r G N N k L V 7 G / R P j S a 2 + d L Q M n u J 7 u M c N i 1 8 r g A u c 0 K Q i v Q a 5 k q Z Q g 8 Y x a F n V o n 6 + A 3 V C F S U 8 p X H 4 D J h Z 0 c r V L h e j D i 1 b Y h 8 m O R 1 s O x V y L B f 0 E r p a o Q J + Y Z j w 1 D 0 P H j G J V V F a g r 6 9 f v s 9 G J a W l A R 8 s U I 3 t E W a Q T 0 7 R d 9 r D L 5 W 6 F b g 1 Z p R C M b i Q K R d t Y C C G j X a u D h k x o t m P 8 + I 9 z h T o s e j X r A i v w P N 9 e d C E 6 8 P G G A I l z p n f G 3 2 0 S 7 K 1 K S 0 r k 6 Y d o Y / V 3 d U j t R a F b d + + v S g q L J T 5 F 6 J X B T m k 0 y 5 u D Q o f F 4 o 7 V r 6 1 + 9 l z k f K 0 o t 0 y d a B G K 2 t b Y w 9 Q N A f p x 0 a c v j F 6 2 Y 7 R K 3 Z c + P w E 2 r 4 1 E 9 y 7 C s P m y o U I 5 W 4 v F q B c 0 C S x Y e + 5 Y 5 X x B x C Y b 1 E C F H S 4 z a k p s p V W e n q 6 F B q + x w J S w o Q m r z n D z X y w X I f H 3 B K a q 1 A I X k 3 e 1 l 5 W R w 4 S b x P d L / 3 G p 1 f C 5 s U 5 m d A J M 8 8 v z q + 1 z 4 G K h z M w e N a O 6 Z Z l l B 1 P g y E t 4 K D e q 7 D 5 q T d e l 0 1 e 2 H t i c m J C V q O 3 N D d j o L 8 f 7 W 1 t M t o S q X l G I o X N U w y + s K Z F L G i G V W Y u o j Q 7 h u E h j m N D H U b 8 z C l m c S 0 X Z R k N h Y f a i f O B W H H N G 4 y R L P o W j P Q N D Q 3 L q Q 8 + n 1 8 I U I E s j u Z n M X f D 4 7 J M 0 Z v O b A f E m V e r q M B F p J l n y g w I T / 1 H s r D n Y 7 l C 9 a 1 e 4 L s Z N m e U i c W J Z G J i P H i B a m W V e m 8 v z Y 9 J a Y q c O 3 d G d k z a D n A K x 0 Z h l K m h y I N U 7 x Q 6 O 2 9 L C 0 L R P K H w H P f 2 9 m P v 3 j 0 4 e u S w s A B c s t E I I 3 8 7 d + 6 Q k S 5 x y A p 7 h C b q E t e D U x g 4 3 Z u L H f C a s L k + B z I l F 8 O A I A d 5 J e J 1 t 2 E t 4 2 Z H 8 2 Z r z 8 p f e b C 2 X G i Z w C j f 8 / I c 8 v a k w J i m F V p q Q Q r V Z i b R w u a c 3 i 1 n p K r v 7 C j Q 1 H t 8 Z 8 D U c w Q n g I 6 O j s m b n Y K j z p n Q s m D C M i s 7 c p 8 K r v H L Z U k p l G z / x n V + u U J 9 K M z H a M R n U 5 u 5 W T 1 j M O J 0 V 5 h 6 0 L t g T m 1 2 e A 0 i D o V 1 H 8 i G V q + R R R O 7 f 3 r z 1 / I l G m z 0 v x G O V a 1 2 V u J 8 K f o 0 9 f U 7 U V p a I i c l U i s p s C x s Y D C w R l U k W D H T 3 9 O F C Y t d L p y d H l y J P h S t U E t T E 2 P C t B + X x 1 E 7 s T l n S a Z X + l T 3 S l t t R p h k j x i U Y L Q 8 q 1 K c y F J D M n L + L j D n 2 N h J Z 1 c l N R S g 5 u Y W O b O 0 r q 5 W F s d y H 0 1 s a h N / j L n t J r M Z N T v q U V K Q i d t T e m m 2 U x u F W 7 W i q K R M + M y r N W 3 s s b 6 3 x I O 6 f C 8 O 5 A y h N G v 7 J N i T o p I g X B 0 0 Q m n J z T k / 1 6 5 e k w 3 x K T w 0 + 6 p r q m V A Y X r a I l u U u e K M n N J S Y 8 E t o T b i 6 h S x M K j q p X P z 8 r G n 2 C O 7 5 H I Z V a 6 i z y 5 E N G l T V Y 0 8 E w U h U O F V l N Z t g c 7 Z D 8 P C R f E c 3 T x I 8 u 6 j m e + W i 2 g 3 N j b K k q L j J 4 5 L r a L A J i 8 N D Q 1 y 0 h y D S o W F q 3 N 4 N s K s J X o C d 9 G 5 e h 8 t z N u E 7 x b 4 G 9 h W m u s A F + s n 8 d h O r 1 z U 4 M E q J 3 a r y n Y S g Y g a S u O Z g d d U A 4 1 v E Y a l R v G 8 N r e h 5 K E Y 6 Q s l U t 5 I y U 9 F y l 8 l i Y / Q V T t 2 F Q k z z j U r O y R x Y G S U N R y j o 6 O 4 d a s Z F R U V M k J 3 J 2 Q L E z I a 7 E Z L d 8 3 v 8 8 m g R i i p 6 Y F 9 f J + U C V / r h G p p 1 a 2 O 5 q 2 2 3 p W r c 7 C m T K h 0 o / i 2 X q G h p u E z F k O / 1 C 6 2 n U K 4 d s C v D 1 T d M u T N + S H s F v O j H / 1 Q z i e p q g r M I 7 F a r V K g 2 O n o y J G j 4 i K O i P c L p C P M S V x z c 1 a U l J T K 1 4 8 + + p g M s 9 8 N E r Y 4 N k y U j 3 0 g 1 H k q z r B 9 t M 4 l a + 5 o 3 q k 1 k 0 J v b 6 8 U o r f T 2 m 3 G M o W 8 / M g r V y i w K Q + j i G n B 5 L A a + n H c N z 8 / h 8 z M Q J 0 c / T r + 3 b Z l L c b n O Q V l / d + / V Q g f l N D o o P V a p W B 5 U v e I b a M Q p t U L o c 5 D 8 e I x a 8 6 E 4 P T 0 t B C U G T l 1 g P s 5 I o 6 M j M h O R 3 1 9 v T K v x J + h d r t 0 6 Y L 8 u S Q b J z T p y w Y r 7 E l O z R R O m H g T z 8 2 t d u q 5 U 7 K y 4 p u 7 R u G g M I X L g y n 7 l p d W L Z u J s R G Z s / Q v T 6 M 8 d X 1 V z l Z C 8 1 a 7 S k N V B z W U Q O N d g t Y z J l 4 Y 4 N P l w 6 + L f j G + 8 f X n 8 b G P / 6 w 8 m e 8 G 2 0 l D E Q 7 8 o W 8 9 X O s K u 4 o h K x 1 y c 3 O E Q K 0 3 w T Y C T f V w A h u K y x X Q l I r / R F x C e z K s r m g s r 5 c d n H R S w P i Z f F Z y Z V t 5 l n D E o I R f l y r N P K + x K q Y w k Z / 7 + U + 8 a 8 K 0 H W E A I p R L A 4 H B M B Q G K d Q 3 N z X W o n 0 h u L U e v h d O u z i d 8 d V o c k 1 m / j 4 m l 3 0 + r x R E o 9 C e a v P P s b Q k t x U B Z e L Y b o + + O u B W I B k 2 3 6 K 4 w 9 S h c g 7 P 7 N L 6 S 8 o a S I b K F S H h D Z 4 m f G B 2 7 a F w K V B r L L B Z q e y f o B E m / K S M 1 M 3 N W j B n n R U + c 7 o s U 4 o G j 9 M b A q F 1 l i d R s E K 1 m k V 8 r n h D + N s z s N m s 0 u c y m 1 P A L s M M + W 9 l N B f a + 1 b O 6 I H q 0 h W T b 9 n t R + + U A 4 N W F x 6 o T k d u e p g h c R O x 3 U w + w v E + 3 L t P 7 l o f N W O w q J v F s C a z L B E 6 E l z / i E J 2 8 8 Y N + M S n s c h V 3 R J r b m 5 W a L f 1 U T 1 q H f 5 2 J n r d H r c U 0 E X h A 3 G 1 w P y C t U E L C i A F h X C a h 0 + b g n 5 r C v Y W O 2 U n Y m I X P 0 v B S x E + 3 m l h 7 k X + x p u f C D 0 l h E 9 0 Z Q Y 1 + S b 8 o N m G 5 / 5 t U P Y 7 V 6 O E z U O f k 7 x z K F d E d d k k 4 S Y Y s q r / 2 N E j 2 L d v j + w t N z g 4 J I N G V 6 9 d x / 6 D B 3 F E F s m G q D 0 h z G o N p s C b n / 4 O N R E r 0 x n x Z b V E Z t b 6 n g w u o Q X H R o Y x a 5 m S P l x G i g 4 H S l 0 r w k S W F h f l s j B n u w 1 b W p i I 5 k J H i I b S G e E Q w t M y s o R j 1 W n 4 i 1 c m s O T 0 4 V c f y Z O 9 z o k S N n / + + a / A K E Y f h s Q / 8 B M f x M 3 G G 7 L y n G F z i 2 U a R U X F e P q Z 9 8 u f u d d s R w 0 V C b o q 7 6 2 P n N v h w M e I L O c 8 8 U E o O G 3 t H d i 3 d 4 / c V l A E S u 3 / R I K m X H 5 B o N u q A n 9 X r E A G j 7 n Q n w K X b + t 7 I G G D E i a 9 B q N z g e T s H 3 + g G I / t S k N Z 9 q r D q 4 T N G x p 2 4 / C R o 8 j J z c X l S x f l 6 h u c A 8 U p G q x o V i a m J b m 3 h F Y a U A Y 4 X T s S v M G Z k + J 0 D Q U K T F V l B U 6 d O i M 1 1 0 Y E S c E + v z 6 o E E u Y y P S S M S G E i Q g N 1 a / S U C V S Q 5 H L f X Z c 7 F t E a Z Y B J e L x W H 0 g q b t Z 2 c 4 a i t M G W O k c S j h f S o G + E 3 t F 7 N h R F 9 y z C t + j S U j L I z 1 N m H R h G u a H o 7 e r A 1 W 1 O 4 Q Q 6 c X g O o D C w m J Y p i Z Q V h l 5 y S K u 8 c v q i k Q h 4 r B w f 2 0 6 f u f J I n z 8 W O 6 m F 6 b t T j h h I t F 6 I b A 6 g U u 0 h I P + E Q M U R U W F 6 O n t C + 6 N T V 3 9 b r B 4 l l q t Q g i R y Z w i / K x g k G t p c U X r q U k J q Z L f 6 m i p 0 Z V H k q 2 N u s q b v N l r F N o m u B F C 7 9 C E F J h o U D B Y X U H h i w X n Q 4 X i c C x D q 9 M K Y V p C S m q a r N 9 z L C 9 L H 1 t B p 0 k w g Q o + h 0 X j X h S G 8 f o T l W R z E q q p e K u e 7 j a h a X S 9 J u q 3 p m L R G U H a V H A + F c v F 6 B O H 0 z B k Y Y H L w 6 4 t t h 0 f H Z b h + Y L C E t l P h H D 6 h 1 m Y k d S M D K d b p i Z h 2 A L T 2 j d C 2 K A E 0 X S / B P 9 c P 9 D 0 z 9 B c + Y L Y k 1 h f P B G J 5 G 5 N 2 7 U 4 K w T L G m z X T P Y W L s J s i G 2 W s D k L t R S X z 1 E a X o b C h G 9 o 8 K K k r E I I T 0 C Q w s H c V F 5 B o f i b N n d + c 6 P o f u W 3 f n u l 6 1 F R d r r M M c A n V L z b L n b c B 8 3 I B f i X Z + D P 3 Q W N O Z B n + N x n / x R Z 2 d l 4 4 b v f k d u D A w N y 3 d 2 6 u h 1 4 9 d V X p I l w 9 s w p O Y n t O / / + b e z a 1 Y D v f / 9 7 U i R 7 e 7 p x 7 d p V 2 f a W y y v y 5 5 i H u H L l E m 5 3 B t r h 3 k k R 5 3 Z b L C A a j P q F f n N O 0 B 2 3 6 T B m 0 6 M 8 2 4 1 L l 6 6 g Y V e 9 9 J d i w W M Y o G h t b Z O B H 1 Z A 2 K y z c v Y u k 7 I s h A 1 H w J W I / P k U w s 6 p 2 B M W t x L h B Y r M D w G Z F U D F I 0 B 2 D T Q Z 5 d T Z 8 i 2 a A K + f f E 2 G X i l M 3 V 1 d c q X y / v 4 + W c 7 C 3 N Q b r 5 + U y V 5 e j O 7 u L h l S r x U C d / q N 1 9 H V f R v 7 9 u 2 X o X c m E 9 m G b O / e f T h 1 6 n W 5 P z d v b X / p e E g K 1 C r 8 1 p z S E W 6 Z T 5 q F L T 1 j e O x o L R a F 1 k l N i 6 x F 1 P D m 5 3 w 2 V l L w m t J 0 Y 3 0 e f S M 2 c V E E k 0 L G e 4 D m n t E U u c h V l j k 5 / B i b X 0 3 H J A K a S 7 c H V u 6 6 f Z X F K 2 F z D J 0 T V 8 Y r r o w Y f Z Z m g L r Y C V o 6 m + z L x z Z h D b t 3 B / e + M y Q T u / G j d E i 6 c a M R h w 8 L K y T E X F N g l T p X p u A q 5 9 R K L B 1 S l t M M h V Y J c 0 6 R P i s U F u B a X N n o t i S W h o o s U M T r 5 t A k N N P m r y J P C t T G Y I 7 q 6 t X r O H 4 8 / E I Q 7 D 2 h X i + J g 2 V b W 4 d c E T 0 c r H Z g n 3 R q r f k 5 q 3 w 2 G E 1 h Z w 8 v z M 8 h I z M 7 4 R Z z I 2 K s 4 o i i f q j Q i d F j C w h T k o 2 h K B H 2 l 1 C H s N W w W a Z 6 j a l A z i q y c N N f Z j 0 e p / D k 5 h f I t m M 0 B c O h E a 5 D 1 1 R i B S M U o n q k X H D f 4 4 + d g 0 i y t e D C 1 K S k p F i 2 I q C v + 9 a b F + T i Y m O j Y 2 h u b l 2 3 1 C V h 2 J z t l x l C V z M 2 5 0 V K m A X e K G C s S F e g 5 u I 0 e t a B D t s S y 9 R T i C h Q L 8 1 / D y / a v o t f G f k E v j j 9 1 8 G 9 S R K B D F M g / 0 S t w 8 U C r l 2 7 g Y c f e Q g 7 d + 7 E x O Q U D h z Y J 2 7 8 G V m C p O a + + w 7 J 3 v I M T i g N d 9 j k 0 u S Z E c I y B 5 s Q m F D Y E o G f w + P S s 3 J k T 4 r T 3 e Z 7 Z c m + 6 + h + 9 d O f + a x i 7 R V m B a J 8 P v G v d b k J P 5 X 9 M X x v 4 T u 4 s H Q e z 6 Q / i 0 x d o H u o O m z e d O u m z I R X V l X h x 6 / 8 S H y M B i + + + I I M h T N U z p D 5 y y / / U J 7 Y s b F R u Y 8 n + E / / 5 I 9 k I x d O A e h o b 8 c X / / Y L M j f B f Y w a Z o h R L F I 4 N h z J K F / 8 l G f 7 k J U S O D e M 1 H K 9 W I b F G a m j 1 i J l Z W X S x 8 r K y p Q B C S X Y w O d A g G J R V j 5 k 5 + Y h N T V N N s b k J M H A 1 P b V c Z p R Q K 7 7 2 2 7 N l 6 v K 9 8 3 o o x i O W x / d f / z U Z z 4 b l K c V g X L 7 3 b B 6 Z 1 F t r E G h r h D 7 z Q d R Y 6 x F u i 5 w g 6 v D 5 j Q X 2 K B l 3 / 4 D a G 1 p D p a p a G Q o n A L B 5 i w 7 6 + t x / u w Z G Q V i S J U N O Y 4 e O 4 7 5 + X k s 2 u 1 C o N r w + B P v k Q s E c P Y m R y + O g E o n p X h I C l T 8 V G R 7 k W r 0 i 0 H O i q 7 b P R G X B C 0 v L 5 M + V k t L i 5 z L Z D Y H A g w U G F 7 3 l p Y 2 u Q q i G g q c D K O L a 9 0 1 p c e t U Q N m F u m q B w Q y 0 d F c 7 h p a u e v 2 V h R B z 0 C E 4 P n Z f 8 F D a Y 8 i Q 5 u B b 9 i e x 2 f y f 0 / u 3 6 w k o 3 z x U 5 L l x d 5 i j 1 x X t q F h 1 4 r 2 i Q Y H v / b 2 D h k 2 5 / G 0 M m 4 1 N e H w f f c F j 1 j F 4 Q Y a + 9 1 Y 8 q s s j G 0 i U B F 9 q E / k / j L M W j M W f Y v 4 d P 7 v B P c m S Q Q q h Y Y i k U q J w s G + F A x K K M J H S 4 Q V L e p W c I 7 l J Z l f 8 r h d a 4 V p G x E 1 y l d m K E e N q R Y 6 8 S 9 J d E L H X z a j 3 I z o x B V X e o o b j Q Y p J P H A N X e 5 R C j h z 1 B b F R c V S Q 3 K H B Q f r N 1 j g x f o w n e u 3 Q 5 E X H 0 j y c Y I v S 3 v Z A X C d w K 2 c e b a e d R O X P J G H U C I B n N S 9 G t f e / W k n D 7 P F Q x n Z m Z l y R l 9 Y z Z p U Q h X 8 r R d 0 D I q t / p v F e 3 M B L R 9 b d B f P g n d C H t m J 0 k E l G t 8 + f L V N R 2 O Y s H I H g X w 6 W f e h 8 n J K d n e Q B 3 M y M z O k Y W y 8 / M 2 u G L P C k l Y I g 5 P m u l R + G r 3 Q u u w Q 9 9 0 A R r n 6 v L 7 8 c J o Y C y U Y + I 5 N s n b p z j D K y N 3 1 T V V w T 0 b Y 2 x s X M 7 m D T c j g N U R C 8 t + N I 0 k Z t I 2 H j R X u o d X r J W 9 5 Y V C f Y u T 4 f V A Y x m H v 6 g C 2 s 5 G a D x O + K r 2 w J 8 R a L r y 5 / / t z + R C A f / 5 M / 8 F 3 / n 3 b 6 G 1 p Q U l p a U y 5 0 R T g l M w G C 5 n V v 0 / P f e b a G 5 u Q l t r i 3 R o u X 4 u m x k y P J 6 Z m Y V b N x u x d 9 9 + 6 e S e P v U 6 P v T h j 8 q E 4 2 O P P y F / V 7 w k o 3 z x U Z 3 n Q X k 6 5 z a 5 Z I 4 p E n P L W m S n r F U 1 v J 5 D w y O y M 1 K k y O C p L l P 4 P 3 l b R / l 0 e m h t M + J i + u B r O C z 0 f Q r 8 q r 7 Y 7 3 n v k 2 h t b Z U d j r g Y 9 V P v e 1 o m B r n N h Q H o t H K / 4 v B S m I x G k 4 w I s d S F b c h 6 u r v R 0 d G O T G E 6 8 G e 4 Y P U H P / Q R d H Z 2 y K 5 J S e 4 N x R k + o W U m Z O F r J C y L W r S N r 6 / h 7 O r q Q f 3 O n b h 2 7 f o 6 i 8 K 2 r J G J 2 7 s s / 1 s O z Z W e E A 2 l D a h r a e I J P 0 r j 8 8 C f l S + 0 0 / o m h v F y 5 c p l d A r h + c V P / n J w D 3 D y t V f x v q e f C W 6 9 f Z I a K j 6 O V 7 n R 1 X o N R 4 8 e C e 6 J H 0 b 2 u C I 8 c 1 A z M z O y I p 3 b 5 H y P M W y D z R W 2 i Y Y S A j W i E q i C F Y H a a i Q F K j 7 u q / B g c q B 1 R R D i h S Y 5 T X W W J C m w 6 o U W h z e 1 A r c n Y 8 x K 2 C 4 m H 7 + m 8 k i S + O S m e F F V V b m u Y j w W F B 6 W d K l h K L 2 p a w L j t v h C 7 9 u B i G f C 7 f G h q W 8 S L 1 3 o x N S c P b g 3 y W Y n t I t s K F Q U D P o s L G z s m j I y y N x T K D 6 t G f M b X L E + k Y l 4 J v 7 n d y + h L D c D X / 5 x E z 7 6 Z y / A 6 V 5 v P r F A k h n y J J s H N m O J R E r Q m m d R r N L T P F 6 y s r L R O J Y q O y g p 2 J 0 a Z J S u r + X b z m i u 9 q 7 6 U H v K A j 7 U s s u D S 2 0 j e M 9 9 1 f j M 3 5 3 E / J I L v / f x B 9 B Q E W i e o o T N n 3 n / s / J 5 w b 4 g s + i W 6 W m Z 8 L t 1 6 y Y e f e x x j I 6 M Y O f O e l y / f l U 6 s g y T X 7 p 4 Q f Z 6 e / T x J 2 Q H p L G x M b m I M g W T 4 X O a F s e O h e 9 b E I 2 k D x W b A 6 V C y 2 T 4 x P V p w q F D B 4 N 7 4 4 f C e r r r D s u K t k / Y X P G g V r + w 2 a D H q C V Q S v L F 3 3 w f P v T Q T l Q W r O Y s l L D 5 9 P S U D J 9 2 3 b 6 N o s I i O S 2 D w s R S F A q O X Q j a w E A / + v v 6 M C 4 E h + F x h t h Z 2 s + F B h h a 5 z I r n E / D Y + j 4 M q S e 5 O 5 D U 5 D C R O K t 3 w s l l j m Z R E j R t d 7 R l b O 7 u y x / J c p 3 p W M U 7 U P T w q z z o l w I 0 7 P 3 7 5 T 7 N y t J D R W d d K M f 9 9 e 4 p E X A Q Y x 5 w z v l j d t 3 o K W 2 S 9 g 8 k k B t N Z I C F R 1 l J Y 6 u r i 7 U 1 9 f L 1 3 c C + 6 U 7 o y x C E J H t Y / I l 2 Q 4 o Q s A 2 A 2 5 h W t 8 J E / P a O x O m b U T U 6 R s + 1 y L c M / E v Z 5 J k 8 6 J c X v q 8 7 A U R i y G r H g t O L S x 2 L S Y W d D j T b U L r + N a 0 X t 5 J Q o I S q 1 J l P f s 3 c A x c x M Q 3 f x a j / / i k M D 3 W X 4 R k 2 H z r Y H M G p q 1 7 P F 4 5 F S M W R R l e X B k w y J 4 Q r W N 6 u c J 8 k l g A / x / P r 2 y 9 f B n T 1 Q A A A A B J R U 5 E r k J g g g = = < / I m a g e > < / T o u r > < / T o u r s > < C o l o r s > < 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s > < / V i s u a l i z a t i o n > 
</file>

<file path=customXml/item3.xml>��< ? x m l   v e r s i o n = " 1 . 0 "   e n c o d i n g = " u t f - 1 6 " ? > < D a t a M a s h u p   s q m i d = " 2 5 0 6 d d 8 d - 0 0 2 8 - 4 a 1 2 - 9 4 6 1 - b 3 b 3 8 3 0 0 5 e 9 3 "   x m l n s = " h t t p : / / s c h e m a s . m i c r o s o f t . c o m / D a t a M a s h u p " > A A A A A P 4 H A A B Q S w M E F A A C A A g A P W Y e V T n t B H K k A A A A 9 g A A A B I A H A B D b 2 5 m a W c v U G F j a 2 F n Z S 5 4 b W w g o h g A K K A U A A A A A A A A A A A A A A A A A A A A A A A A A A A A h Y + x D o I w G I R f h X S n L X X Q k J 8 y u E p i Q j S u D V R o h B 9 D i + X d H H w k X 0 G M o m 6 O d / d d c n e / 3 i A d 2 y a 4 6 N 6 a D h M S U U 4 C j U V X G q w S M r h j u C K p h K 0 q T q r S w Q S j j U d r E l I 7 d 4 4 Z 8 9 5 T v 6 B d X z H B e c Q O 2 S Y v a t 2 q 0 K B 1 C g t N P q 3 y f 4 t I 2 L / G S E E j v q S C T 5 u A z S Z k B r + A m L J n + m P C e m j c 0 G u p M d z l w G Y J 7 P 1 B P g B Q S w M E F A A C A A g A P W Y e V 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1 m H l X b Z h F 6 + A Q A A M g 5 A A A T A B w A R m 9 y b X V s Y X M v U 2 V j d G l v b j E u b S C i G A A o o B Q A A A A A A A A A A A A A A A A A A A A A A A A A A A D t W t 1 P 4 z g Q f 6 / U / 8 E K L 6 k U V W J 1 u p c T J 3 U L 3 K H j o 0 t 7 h 7 S I B z c x r U V q 5 x y n C 1 v x v 9 / Y T t I 0 H w W y u w d b z A P Q G c 9 4 P J n f / C Z p Y u J L y h k a m 7 / 7 v 3 U 7 3 U 4 8 x 4 I E 6 B J / O c M y R A c o J L L b Q f A z 5 o n w C U i O 7 n 0 S 9 o e J E I T J K y 7 u p p z f u b 3 V 9 T l e k A M n N X V u H q + H n E l Y c + M Z D 3 v O c I 7 Z D N x P H i L i g K s J n o a k P x G Y x b d c L I Y 8 T B Z M K W P X b O e t V s 7 J o e O h E y Z / / a W v V I 8 e W j l j i W U S g 1 y C B E l y L 4 0 4 i a L w A c E 2 V J 1 r t o D d K 4 u G f B F h 9 l C R n w 8 G k 4 9 Y S n R G F l M i K v p j 7 N O Q y g e k z l n R j g Q P E l + a o z U o m 1 1 y g d K w 0 B W Z x l R W f e R r B 0 E g S F w 9 f L 5 g C L + a t S p 1 R G 0 I Q S 0 p 8 7 f s N O Q J k 2 K L r 8 8 0 y p Q Q + q Z u N O e s 6 v s U S y q T g J T N T j m b 1 S p y f 6 r S o E j 8 y o o 0 u a q U h z i C 5 e v T s 0 R d S b 1 q w F i C Q 1 R Y / D e j s p r F P z + h p g I B V d P F U V Z 1 W Q f 5 0 / n W W 9 Z n + t O w R o Q O 8 T q E A P 6 X d J H C Q o O m e q h z L k v S x 1 6 3 Q 1 k t L o t 9 4 O M f b d u A s b R d w H a B t 9 Q F L P x f B P 8 L O S e i D f q 1 o Q X / u w F / 6 d r 8 L / A v 7 V n f A J o X 7 Q b + s w x 9 d + g P S R j G b a C v D S 3 0 3 w 3 0 3 y T v 7 z r s f y z t j 7 B / d 8 a D N u h P T S 3 + L f 5 f l / i b m o T F / 9 P 4 P / o 3 o V E b 9 G t D i / 1 3 g / 3 X G P u f w f 4 W + + 2 x P y Z i S T X W X 4 z + 1 H T 3 8 P + O E f 4 M d s 9 h / P 3 h / b N B 8 4 f d j V 9 i F h y 2 + z Y O D H c P k Z a R 3 8 w 0 b g F b B 1 i 4 B y Y h Z b M 2 m M 1 s X x O 2 l k l f E 5 n P u e 3 9 2 a D W c m x 9 c a N 6 J k A P a S w F n S a S i 1 a P u Y v 2 u 8 e v F q e t G L T w T X O l N g s 6 C + + X 0 u k g i g g L 9 m u B a o A F y Z p S R t x V + v 6 Z l 7 6 7 4 p k v s T 3 z h Z a X P d v 2 z E M u L 7 v f 9 c y I 7 e X E 7 W 1 0 i G K Y Z u N q d B 9 a R f d N Y a W H 2 x 7 d n n M k h O p y 0 C f S S J 0 s 1 D z M V K G 7 1 5 5 z S C T x Z X o h 0 B m N F 1 j 6 c 7 h 0 x S N K d b I r K u c X L H w Y C b q g k i 6 J 7 m j 5 u c c k B E e m 1 + V 9 L s + J l l 7 c K p N c t 0 r B E o Z q U Y q a H E K p V J V O W R b y G f V x W B a r u q y T q V p t k n 8 F r F e 2 r F u f C K w e L D 3 2 e m n b F 8 T n I l A H O q Y k D H Q i 4 E P / U s u N z N U S n Y N L / s X 9 B 4 c J 0 b h 3 t 2 S 0 l 2 9 x q 5 w o D l L O j d / + c S 5 z y x F s m G U X 5 x R q a E 1 F b u p l w p W 8 x g M i 2 J + j a y W 6 y f x F m I o a V / r j i E N z g r z E 7 j p Y 8 O L S H j r 4 H a 3 W w h W F t u A u t Z j e o i X 4 U 8 l V X c q k 5 S R 2 l 1 4 h d j D o I S h 5 B m t J G B N E V G m j 6 z O g E D x T h e x M 5 s R c J n 6 r V q K l c o Q C D g d n X C J d y V p R X O T r W u x D a 4 L S x 1 S 9 8 b a 8 K W 1 c R F k t m a 8 L X C e n l 4 I J G A 6 Q d M I C c r + e A 0 C o J c b S 3 Q I 5 D z l Q J u h c A 8 F B 3 n 7 m 9 y 8 S S W S g 7 Z Q A B w a x q i O j d T d j U I 1 Y z x n r y a J p m C j M D z U j Q + U u v D w 2 F C a F J 4 a D u n m g M g J s Z / 0 6 o i 9 z e 5 X P i x S + w d n 1 J N 3 w w H n L 2 6 W b R L 7 J 3 Q W 6 b m L o T V I 2 P F y g 3 g L T 5 u R a 9 8 S 7 4 b b u M a u l S w K Q J / q 9 D 1 P K 6 4 p K V V m J b 9 a d q q V C d c J G t r J s Z e n K y p p l X X F 1 O 0 8 M K M j 9 0 L N D i h 1 S 7 J B i h x R L J e + d S u y Q Y i v r 9 Y e U u t H k L T z q + Q 9 Q S w E C L Q A U A A I A C A A 9 Z h 5 V O e 0 E c q Q A A A D 2 A A A A E g A A A A A A A A A A A A A A A A A A A A A A Q 2 9 u Z m l n L 1 B h Y 2 t h Z 2 U u e G 1 s U E s B A i 0 A F A A C A A g A P W Y e V Q / K 6 a u k A A A A 6 Q A A A B M A A A A A A A A A A A A A A A A A 8 A A A A F t D b 2 5 0 Z W 5 0 X 1 R 5 c G V z X S 5 4 b W x Q S w E C L Q A U A A I A C A A 9 Z h 5 V 2 2 Y R e v g E A A D I O Q A A E w A A A A A A A A A A A A A A A A D h A Q A A R m 9 y b X V s Y X M v U 2 V j d G l v b j E u b V B L B Q Y A A A A A A w A D A M I A A A A m B w 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7 W l w A A A A A A A L S X 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S Y X d N Y X R s 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R m l s b E V y c m 9 y Q 2 9 k Z S I g V m F s d W U 9 I n N V b m t u b 3 d u I i A v P j x F b n R y e S B U e X B l P S J B Z G R l Z F R v R G F 0 Y U 1 v Z G V s I i B W Y W x 1 Z T 0 i b D A i I C 8 + P E V u d H J 5 I F R 5 c G U 9 I k J 1 Z m Z l c k 5 l e H R S Z W Z y Z X N o I i B W Y W x 1 Z T 0 i b D E i I C 8 + P E V u d H J 5 I F R 5 c G U 9 I k 5 h d m l n Y X R p b 2 5 T d G V w T m F t Z S I g V m F s d W U 9 I n N O Y X Z p Z 2 F 0 a W 9 u I i A v P j x F b n R y e S B U e X B l P S J G a W x s T G F z d F V w Z G F 0 Z W Q i I F Z h b H V l P S J k M j A y M S 0 w O S 0 x N F Q x N j o 0 N z o w N S 4 x N z U 3 N D g x W i I g L z 4 8 R W 5 0 c n k g V H l w Z T 0 i R m l s b F N 0 Y X R 1 c y I g V m F s d W U 9 I n N D b 2 1 w b G V 0 Z S I g L z 4 8 L 1 N 0 Y W J s Z U V u d H J p Z X M + P C 9 J d G V t P j x J d G V t P j x J d G V t T G 9 j Y X R p b 2 4 + P E l 0 Z W 1 U e X B l P k Z v c m 1 1 b G E 8 L 0 l 0 Z W 1 U e X B l P j x J d G V t U G F 0 a D 5 T Z W N 0 a W 9 u M S 9 S Y X d N Y X R s L 1 N v d X J j Z T w v S X R l b V B h d G g + P C 9 J d G V t T G 9 j Y X R p b 2 4 + P F N 0 Y W J s Z U V u d H J p Z X M g L z 4 8 L 0 l 0 Z W 0 + P E l 0 Z W 0 + P E l 0 Z W 1 M b 2 N h d G l v b j 4 8 S X R l b V R 5 c G U + R m 9 y b X V s Y T w v S X R l b V R 5 c G U + P E l 0 Z W 1 Q Y X R o P l N l Y 3 R p b 2 4 x L 1 J h d 0 1 h d G w v Q 2 h h b m d l Z C U y M F R 5 c G U 8 L 0 l 0 Z W 1 Q Y X R o P j w v S X R l b U x v Y 2 F 0 a W 9 u P j x T d G F i b G V F b n R y a W V z I C 8 + P C 9 J d G V t P j x J d G V t P j x J d G V t T G 9 j Y X R p b 2 4 + P E l 0 Z W 1 U e X B l P k Z v c m 1 1 b G E 8 L 0 l 0 Z W 1 U e X B l P j x J d G V t U G F 0 a D 5 T Z W N 0 a W 9 u M S 9 P d G h 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1 R h Y m x l I i A v P j x F b n R y e S B U e X B l P S J G a W x s Z W R D b 2 1 w b G V 0 Z V J l c 3 V s d F R v V 2 9 y a 3 N o Z W V 0 I i B W Y W x 1 Z T 0 i b D A i I C 8 + P E V u d H J 5 I F R 5 c G U 9 I k Z p b G x T d G F 0 d X M i I F Z h b H V l P S J z Q 2 9 t c G x l d G U i I C 8 + P E V u d H J 5 I F R 5 c G U 9 I k 5 h d m l n Y X R p b 2 5 T d G V w T m F t Z S I g V m F s d W U 9 I n N O Y X Z p Z 2 F 0 a W 9 u I i A v P j x F b n R y e S B U e X B l P S J C d W Z m Z X J O Z X h 0 U m V m c m V z a C I g V m F s d W U 9 I m w x I i A v P j x F b n R y e S B U e X B l P S J G a W x s T G F z d F V w Z G F 0 Z W Q i I F Z h b H V l P S J k M j A y M S 0 w O S 0 x N F Q x N z o w M D o 1 N y 4 4 M z c 5 N D Q 3 W i I g L z 4 8 R W 5 0 c n k g V H l w Z T 0 i R m l s b E V y c m 9 y Q 2 9 k Z S I g V m F s d W U 9 I n N V b m t u b 3 d u I i A v P j x F b n R y e S B U e X B l P S J B Z G R l Z F R v R G F 0 Y U 1 v Z G V s I i B W Y W x 1 Z T 0 i b D A i I C 8 + P C 9 T d G F i b G V F b n R y a W V z P j w v S X R l b T 4 8 S X R l b T 4 8 S X R l b U x v Y 2 F 0 a W 9 u P j x J d G V t V H l w Z T 5 G b 3 J t d W x h P C 9 J d G V t V H l w Z T 4 8 S X R l b V B h d G g + U 2 V j d G l v b j E v T 3 R o Z X I v U 2 9 1 c m N l P C 9 J d G V t U G F 0 a D 4 8 L 0 l 0 Z W 1 M b 2 N h d G l v b j 4 8 U 3 R h Y m x l R W 5 0 c m l l c y A v P j w v S X R l b T 4 8 S X R l b T 4 8 S X R l b U x v Y 2 F 0 a W 9 u P j x J d G V t V H l w Z T 5 G b 3 J t d W x h P C 9 J d G V t V H l w Z T 4 8 S X R l b V B h d G g + U 2 V j d G l v b j E v T 3 R o Z X I v Q 2 h h b m d l Z C U y M F R 5 c G U 8 L 0 l 0 Z W 1 Q Y X R o P j w v S X R l b U x v Y 2 F 0 a W 9 u P j x T d G F i b G V F b n R y a W V z I C 8 + P C 9 J d G V t P j x J d G V t P j x J d G V t T G 9 j Y X R p b 2 4 + P E l 0 Z W 1 U e X B l P k Z v c m 1 1 b G E 8 L 0 l 0 Z W 1 U e X B l P j x J d G V t U G F 0 a D 5 T Z W N 0 a W 9 u M S 9 D Z W x s 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1 R h Y m x l I i A v P j x F b n R y e S B U e X B l P S J G a W x s Z W R D b 2 1 w b G V 0 Z V J l c 3 V s d F R v V 2 9 y a 3 N o Z W V 0 I i B W Y W x 1 Z T 0 i b D A i I C 8 + P E V u d H J 5 I F R 5 c G U 9 I k Z p b G x T d G F 0 d X M i I F Z h b H V l P S J z Q 2 9 t c G x l d G U i I C 8 + P E V u d H J 5 I F R 5 c G U 9 I k 5 h d m l n Y X R p b 2 5 T d G V w T m F t Z S I g V m F s d W U 9 I n N O Y X Z p Z 2 F 0 a W 9 u I i A v P j x F b n R y e S B U e X B l P S J C d W Z m Z X J O Z X h 0 U m V m c m V z a C I g V m F s d W U 9 I m w x I i A v P j x F b n R y e S B U e X B l P S J G a W x s T G F z d F V w Z G F 0 Z W Q i I F Z h b H V l P S J k M j A y M S 0 w O S 0 x N F Q x N z o w M D o 1 N y 4 4 N j g 4 N j E 2 W i I g L z 4 8 R W 5 0 c n k g V H l w Z T 0 i R m l s b E V y c m 9 y Q 2 9 k Z S I g V m F s d W U 9 I n N V b m t u b 3 d u I i A v P j x F b n R y e S B U e X B l P S J B Z G R l Z F R v R G F 0 Y U 1 v Z G V s I i B W Y W x 1 Z T 0 i b D A i I C 8 + P C 9 T d G F i b G V F b n R y a W V z P j w v S X R l b T 4 8 S X R l b T 4 8 S X R l b U x v Y 2 F 0 a W 9 u P j x J d G V t V H l w Z T 5 G b 3 J t d W x h P C 9 J d G V t V H l w Z T 4 8 S X R l b V B h d G g + U 2 V j d G l v b j E v Q 2 V s b H M v U 2 9 1 c m N l P C 9 J d G V t U G F 0 a D 4 8 L 0 l 0 Z W 1 M b 2 N h d G l v b j 4 8 U 3 R h Y m x l R W 5 0 c m l l c y A v P j w v S X R l b T 4 8 S X R l b T 4 8 S X R l b U x v Y 2 F 0 a W 9 u P j x J d G V t V H l w Z T 5 G b 3 J t d W x h P C 9 J d G V t V H l w Z T 4 8 S X R l b V B h d G g + U 2 V j d G l v b j E v Q 2 V s b H M v Q 2 h h b m d l Z C U y M F R 5 c G U 8 L 0 l 0 Z W 1 Q Y X R o P j w v S X R l b U x v Y 2 F 0 a W 9 u P j x T d G F i b G V F b n R y a W V z I C 8 + P C 9 J d G V t P j x J d G V t P j x J d G V t T G 9 j Y X R p b 2 4 + P E l 0 Z W 1 U e X B l P k Z v c m 1 1 b G E 8 L 0 l 0 Z W 1 U e X B l P j x J d G V t U G F 0 a D 5 T Z W N 0 a W 9 u M S 9 Q Y W N r T W 9 k 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R m l s b E V y c m 9 y Q 2 9 k Z S I g V m F s d W U 9 I n N V b m t u b 3 d u I i A v P j x F b n R y e S B U e X B l P S J B Z G R l Z F R v R G F 0 Y U 1 v Z G V s I i B W Y W x 1 Z T 0 i b D A i I C 8 + P E V u d H J 5 I F R 5 c G U 9 I k J 1 Z m Z l c k 5 l e H R S Z W Z y Z X N o I i B W Y W x 1 Z T 0 i b D E i I C 8 + P E V u d H J 5 I F R 5 c G U 9 I k 5 h d m l n Y X R p b 2 5 T d G V w T m F t Z S I g V m F s d W U 9 I n N O Y X Z p Z 2 F 0 a W 9 u I i A v P j x F b n R y e S B U e X B l P S J G a W x s T G F z d F V w Z G F 0 Z W Q i I F Z h b H V l P S J k M j A y M S 0 w O S 0 x N F Q x N j o 0 N z o w N S 4 y O D Y 3 M j Q x W i I g L z 4 8 R W 5 0 c n k g V H l w Z T 0 i R m l s b F N 0 Y X R 1 c y I g V m F s d W U 9 I n N D b 2 1 w b G V 0 Z S I g L z 4 8 L 1 N 0 Y W J s Z U V u d H J p Z X M + P C 9 J d G V t P j x J d G V t P j x J d G V t T G 9 j Y X R p b 2 4 + P E l 0 Z W 1 U e X B l P k Z v c m 1 1 b G E 8 L 0 l 0 Z W 1 U e X B l P j x J d G V t U G F 0 a D 5 T Z W N 0 a W 9 u M S 9 Q Y W N r T W 9 k L 1 N v d X J j Z T w v S X R l b V B h d G g + P C 9 J d G V t T G 9 j Y X R p b 2 4 + P F N 0 Y W J s Z U V u d H J p Z X M g L z 4 8 L 0 l 0 Z W 0 + P E l 0 Z W 0 + P E l 0 Z W 1 M b 2 N h d G l v b j 4 8 S X R l b V R 5 c G U + R m 9 y b X V s Y T w v S X R l b V R 5 c G U + P E l 0 Z W 1 Q Y X R o P l N l Y 3 R p b 2 4 x L 1 B h Y 2 t N b 2 Q v Q 2 h h b m d l Z C U y M F R 5 c G U 8 L 0 l 0 Z W 1 Q Y X R o P j w v S X R l b U x v Y 2 F 0 a W 9 u P j x T d G F i b G V F b n R y a W V z I C 8 + P C 9 J d G V t P j x J d G V t P j x J d G V t T G 9 j Y X R p b 2 4 + P E l 0 Z W 1 U e X B l P k Z v c m 1 1 b G E 8 L 0 l 0 Z W 1 U e X B l P j x J d G V t U G F 0 a D 5 T Z W N 0 a W 9 u M S 9 F c X V p 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1 R h Y m x l I i A v P j x F b n R y e S B U e X B l P S J G a W x s Z W R D b 2 1 w b G V 0 Z V J l c 3 V s d F R v V 2 9 y a 3 N o Z W V 0 I i B W Y W x 1 Z T 0 i b D A i I C 8 + P E V u d H J 5 I F R 5 c G U 9 I k Z p b G x F c n J v c k N v Z G U i I F Z h b H V l P S J z V W 5 r b m 9 3 b i I g L z 4 8 R W 5 0 c n k g V H l w Z T 0 i Q W R k Z W R U b 0 R h d G F N b 2 R l b C I g V m F s d W U 9 I m w w I i A v P j x F b n R y e S B U e X B l P S J C d W Z m Z X J O Z X h 0 U m V m c m V z a C I g V m F s d W U 9 I m w x I i A v P j x F b n R y e S B U e X B l P S J O Y X Z p Z 2 F 0 a W 9 u U 3 R l c E 5 h b W U i I F Z h b H V l P S J z T m F 2 a W d h d G l v b i I g L z 4 8 R W 5 0 c n k g V H l w Z T 0 i R m l s b E x h c 3 R V c G R h d G V k I i B W Y W x 1 Z T 0 i Z D I w M j E t M D k t M T R U M T Y 6 N D c 6 M D U u M z E x N j k w M V o i I C 8 + P E V u d H J 5 I F R 5 c G U 9 I k Z p b G x T d G F 0 d X M i I F Z h b H V l P S J z Q 2 9 t c G x l d G U i I C 8 + P C 9 T d G F i b G V F b n R y a W V z P j w v S X R l b T 4 8 S X R l b T 4 8 S X R l b U x v Y 2 F 0 a W 9 u P j x J d G V t V H l w Z T 5 G b 3 J t d W x h P C 9 J d G V t V H l w Z T 4 8 S X R l b V B h d G g + U 2 V j d G l v b j E v R X F 1 a X A v U 2 9 1 c m N l P C 9 J d G V t U G F 0 a D 4 8 L 0 l 0 Z W 1 M b 2 N h d G l v b j 4 8 U 3 R h Y m x l R W 5 0 c m l l c y A v P j w v S X R l b T 4 8 S X R l b T 4 8 S X R l b U x v Y 2 F 0 a W 9 u P j x J d G V t V H l w Z T 5 G b 3 J t d W x h P C 9 J d G V t V H l w Z T 4 8 S X R l b V B h d G g + U 2 V j d G l v b j E v R X F 1 a X A v Q 2 h h b m d l Z C U y M F R 5 c G U 8 L 0 l 0 Z W 1 Q Y X R o P j w v S X R l b U x v Y 2 F 0 a W 9 u P j x T d G F i b G V F b n R y a W V z I C 8 + P C 9 J d G V t P j x J d G V t P j x J d G V t T G 9 j Y X R p b 2 4 + P E l 0 Z W 1 U e X B l P k Z v c m 1 1 b G E 8 L 0 l 0 Z W 1 U e X B l P j x J d G V t U G F 0 a D 5 T Z W N 0 a W 9 u M S 9 T Z X J 2 a W N 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R m l s b F N 0 Y X R 1 c y I g V m F s d W U 9 I n N D b 2 1 w b G V 0 Z S I g L z 4 8 R W 5 0 c n k g V H l w Z T 0 i T m F 2 a W d h d G l v b l N 0 Z X B O Y W 1 l I i B W Y W x 1 Z T 0 i c 0 5 h d m l n Y X R p b 2 4 i I C 8 + P E V u d H J 5 I F R 5 c G U 9 I k J 1 Z m Z l c k 5 l e H R S Z W Z y Z X N o I i B W Y W x 1 Z T 0 i b D E i I C 8 + P E V u d H J 5 I F R 5 c G U 9 I k Z p b G x M Y X N 0 V X B k Y X R l Z C I g V m F s d W U 9 I m Q y M D I x L T A 5 L T E 0 V D E 3 O j A w O j U 3 L j k w O T Q 4 O D h a I i A v P j x F b n R y e S B U e X B l P S J G a W x s R X J y b 3 J D b 2 R l I i B W Y W x 1 Z T 0 i c 1 V u a 2 5 v d 2 4 i I C 8 + P E V u d H J 5 I F R 5 c G U 9 I k F k Z G V k V G 9 E Y X R h T W 9 k Z W w i I F Z h b H V l P S J s M C I g L z 4 8 L 1 N 0 Y W J s Z U V u d H J p Z X M + P C 9 J d G V t P j x J d G V t P j x J d G V t T G 9 j Y X R p b 2 4 + P E l 0 Z W 1 U e X B l P k Z v c m 1 1 b G E 8 L 0 l 0 Z W 1 U e X B l P j x J d G V t U G F 0 a D 5 T Z W N 0 a W 9 u M S 9 T Z X J 2 a W N l L 1 N v d X J j Z T w v S X R l b V B h d G g + P C 9 J d G V t T G 9 j Y X R p b 2 4 + P F N 0 Y W J s Z U V u d H J p Z X M g L z 4 8 L 0 l 0 Z W 0 + P E l 0 Z W 0 + P E l 0 Z W 1 M b 2 N h d G l v b j 4 8 S X R l b V R 5 c G U + R m 9 y b X V s Y T w v S X R l b V R 5 c G U + P E l 0 Z W 1 Q Y X R o P l N l Y 3 R p b 2 4 x L 1 N l c n Z p Y 2 U v Q 2 h h b m d l Z C U y M F R 5 c G U 8 L 0 l 0 Z W 1 Q Y X R o P j w v S X R l b U x v Y 2 F 0 a W 9 u P j x T d G F i b G V F b n R y a W V z I C 8 + P C 9 J d G V t P j x J d G V t P j x J d G V t T G 9 j Y X R p b 2 4 + P E l 0 Z W 1 U e X B l P k Z v c m 1 1 b G E 8 L 0 l 0 Z W 1 U e X B l P j x J d G V t U G F 0 a D 5 T Z W N 0 a W 9 u M S 9 S Y W 5 k 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1 R h Y m x l I i A v P j x F b n R y e S B U e X B l P S J G a W x s Z W R D b 2 1 w b G V 0 Z V J l c 3 V s d F R v V 2 9 y a 3 N o Z W V 0 I i B W Y W x 1 Z T 0 i b D A i I C 8 + P E V u d H J 5 I F R 5 c G U 9 I k Z p b G x T d G F 0 d X M i I F Z h b H V l P S J z Q 2 9 t c G x l d G U i I C 8 + P E V u d H J 5 I F R 5 c G U 9 I k 5 h d m l n Y X R p b 2 5 T d G V w T m F t Z S I g V m F s d W U 9 I n N O Y X Z p Z 2 F 0 a W 9 u I i A v P j x F b n R y e S B U e X B l P S J C d W Z m Z X J O Z X h 0 U m V m c m V z a C I g V m F s d W U 9 I m w x I i A v P j x F b n R y e S B U e X B l P S J G a W x s T G F z d F V w Z G F 0 Z W Q i I F Z h b H V l P S J k M j A y M S 0 w O S 0 x N F Q x N z o w M D o 1 N y 4 5 N D I y O D A 2 W i I g L z 4 8 R W 5 0 c n k g V H l w Z T 0 i R m l s b E V y c m 9 y Q 2 9 k Z S I g V m F s d W U 9 I n N V b m t u b 3 d u I i A v P j x F b n R y e S B U e X B l P S J B Z G R l Z F R v R G F 0 Y U 1 v Z G V s I i B W Y W x 1 Z T 0 i b D A i I C 8 + P C 9 T d G F i b G V F b n R y a W V z P j w v S X R l b T 4 8 S X R l b T 4 8 S X R l b U x v Y 2 F 0 a W 9 u P j x J d G V t V H l w Z T 5 G b 3 J t d W x h P C 9 J d G V t V H l w Z T 4 8 S X R l b V B h d G g + U 2 V j d G l v b j E v U m F u Z E Q v U 2 9 1 c m N l P C 9 J d G V t U G F 0 a D 4 8 L 0 l 0 Z W 1 M b 2 N h d G l v b j 4 8 U 3 R h Y m x l R W 5 0 c m l l c y A v P j w v S X R l b T 4 8 S X R l b T 4 8 S X R l b U x v Y 2 F 0 a W 9 u P j x J d G V t V H l w Z T 5 G b 3 J t d W x h P C 9 J d G V t V H l w Z T 4 8 S X R l b V B h d G g + U 2 V j d G l v b j E v U m F u Z E Q v Q 2 h h b m d l Z C U y M F R 5 c G U 8 L 0 l 0 Z W 1 Q Y X R o P j w v S X R l b U x v Y 2 F 0 a W 9 u P j x T d G F i b G V F b n R y a W V z I C 8 + P C 9 J d G V t P j x J d G V t P j x J d G V t T G 9 j Y X R p b 2 4 + P E l 0 Z W 1 U e X B l P k Z v c m 1 1 b G E 8 L 0 l 0 Z W 1 U e X B l P j x J d G V t U G F 0 a D 5 T Z W N 0 a W 9 u M S 9 N b 2 R l b G l u Z 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G a W x s Z W R D b 2 1 w b G V 0 Z V J l c 3 V s d F R v V 2 9 y a 3 N o Z W V 0 I i B W Y W x 1 Z T 0 i b D A i I C 8 + P E V u d H J 5 I F R 5 c G U 9 I k F k Z G V k V G 9 E Y X R h T W 9 k Z W w i I F Z h b H V l P S J s M C I g L z 4 8 R W 5 0 c n k g V H l w Z T 0 i T m F 2 a W d h d G l v b l N 0 Z X B O Y W 1 l I i B W Y W x 1 Z T 0 i c 0 5 h d m l n Y X R p b 2 4 i I C 8 + P E V u d H J 5 I F R 5 c G U 9 I l J l c 3 V s d F R 5 c G U i I F Z h b H V l P S J z V G F i b G U i I C 8 + P E V u d H J 5 I F R 5 c G U 9 I k Z p b G x F c n J v c k N v Z G U i I F Z h b H V l P S J z V W 5 r b m 9 3 b i I g L z 4 8 R W 5 0 c n k g V H l w Z T 0 i Q n V m Z m V y T m V 4 d F J l Z n J l c 2 g i I F Z h b H V l P S J s M S I g L z 4 8 R W 5 0 c n k g V H l w Z T 0 i R m l s b E x h c 3 R V c G R h d G V k I i B W Y W x 1 Z T 0 i Z D I w M j I t M D g t M D d U M j I 6 M D A 6 M z M u M z g 5 M D g 0 M 1 o i I C 8 + P E V u d H J 5 I F R 5 c G U 9 I k Z p b G x T d G F 0 d X M i I F Z h b H V l P S J z Q 2 9 t c G x l d G U i I C 8 + P C 9 T d G F i b G V F b n R y a W V z P j w v S X R l b T 4 8 S X R l b T 4 8 S X R l b U x v Y 2 F 0 a W 9 u P j x J d G V t V H l w Z T 5 G b 3 J t d W x h P C 9 J d G V t V H l w Z T 4 8 S X R l b V B h d G g + U 2 V j d G l v b j E v T W 9 k Z W x p b m c v U 2 9 1 c m N l P C 9 J d G V t U G F 0 a D 4 8 L 0 l 0 Z W 1 M b 2 N h d G l v b j 4 8 U 3 R h Y m x l R W 5 0 c m l l c y A v P j w v S X R l b T 4 8 S X R l b T 4 8 S X R l b U x v Y 2 F 0 a W 9 u P j x J d G V t V H l w Z T 5 G b 3 J t d W x h P C 9 J d G V t V H l w Z T 4 8 S X R l b V B h d G g + U 2 V j d G l v b j E v T W 9 k Z W x p b m c v Q 2 h h b m d l Z C U y M F R 5 c G U 8 L 0 l 0 Z W 1 Q Y X R o P j w v S X R l b U x v Y 2 F 0 a W 9 u P j x T d G F i b G V F b n R y a W V z I C 8 + P C 9 J d G V t P j x J d G V t P j x J d G V t T G 9 j Y X R p b 2 4 + P E l 0 Z W 1 U e X B l P k Z v c m 1 1 b G E 8 L 0 l 0 Z W 1 U e X B l P j x J d G V t U G F 0 a D 5 T Z W N 0 a W 9 u M S 9 E a X N 0 c m l i d X R v c 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U Y W J s Z S I g L z 4 8 R W 5 0 c n k g V H l w Z T 0 i R m l s b G V k Q 2 9 t c G x l d G V S Z X N 1 b H R U b 1 d v c m t z a G V l d C I g V m F s d W U 9 I m w w I i A v P j x F b n R y e S B U e X B l P S J G a W x s U 3 R h d H V z I i B W Y W x 1 Z T 0 i c 0 N v b X B s Z X R l I i A v P j x F b n R y e S B U e X B l P S J O Y X Z p Z 2 F 0 a W 9 u U 3 R l c E 5 h b W U i I F Z h b H V l P S J z T m F 2 a W d h d G l v b i I g L z 4 8 R W 5 0 c n k g V H l w Z T 0 i Q n V m Z m V y T m V 4 d F J l Z n J l c 2 g i I F Z h b H V l P S J s M S I g L z 4 8 R W 5 0 c n k g V H l w Z T 0 i R m l s b E x h c 3 R V c G R h d G V k I i B W Y W x 1 Z T 0 i Z D I w M j E t M D k t M T R U M T c 6 M D A 6 N T g u M D A 0 M T E x N V o i I C 8 + P E V u d H J 5 I F R 5 c G U 9 I k Z p b G x F c n J v c k N v Z G U i I F Z h b H V l P S J z V W 5 r b m 9 3 b i I g L z 4 8 R W 5 0 c n k g V H l w Z T 0 i Q W R k Z W R U b 0 R h d G F N b 2 R l b C I g V m F s d W U 9 I m w w I i A v P j w v U 3 R h Y m x l R W 5 0 c m l l c z 4 8 L 0 l 0 Z W 0 + P E l 0 Z W 0 + P E l 0 Z W 1 M b 2 N h d G l v b j 4 8 S X R l b V R 5 c G U + R m 9 y b X V s Y T w v S X R l b V R 5 c G U + P E l 0 Z W 1 Q Y X R o P l N l Y 3 R p b 2 4 x L 0 R p c 3 R y a W J 1 d G 9 y c y 9 T b 3 V y Y 2 U 8 L 0 l 0 Z W 1 Q Y X R o P j w v S X R l b U x v Y 2 F 0 a W 9 u P j x T d G F i b G V F b n R y a W V z I C 8 + P C 9 J d G V t P j x J d G V t P j x J d G V t T G 9 j Y X R p b 2 4 + P E l 0 Z W 1 U e X B l P k Z v c m 1 1 b G E 8 L 0 l 0 Z W 1 U e X B l P j x J d G V t U G F 0 a D 5 T Z W N 0 a W 9 u M S 9 E a X N 0 c m l i d X R v c n M v Q 2 h h b m d l Z C U y M F R 5 c G U 8 L 0 l 0 Z W 1 Q Y X R o P j w v S X R l b U x v Y 2 F 0 a W 9 u P j x T d G F i b G V F b n R y a W V z I C 8 + P C 9 J d G V t P j x J d G V t P j x J d G V t T G 9 j Y X R p b 2 4 + P E l 0 Z W 1 U e X B l P k Z v c m 1 1 b G E 8 L 0 l 0 Z W 1 U e X B l P j x J d G V t U G F 0 a D 5 T Z W N 0 a W 9 u M S 9 C R 0 1 h d G w 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V y c m 9 y Q 2 9 k Z S I g V m F s d W U 9 I n N V b m t u b 3 d u I i A v P j x F b n R y e S B U e X B l P S J G a W x s T G F z d F V w Z G F 0 Z W Q i I F Z h b H V l P S J k M j A y M i 0 w O C 0 w N 1 Q y M j o w M D o z M y 4 z M j Y y N T E x W i I g L z 4 8 R W 5 0 c n k g V H l w Z T 0 i R m l s b E N v b H V t b l R 5 c G V z I i B W Y W x 1 Z T 0 i c 0 F 3 W U d C Z 1 l H Q m d Z R 0 J n W U d C Z 0 F H Q m d B Q U F B V U d C Z 1 l H Q m d Z R 0 J 3 W U c i I C 8 + P E V u d H J 5 I F R 5 c G U 9 I k F k Z G V k V G 9 E Y X R h T W 9 k Z W w i I F Z h b H V l P S J s M C I g L z 4 8 R W 5 0 c n k g V H l w Z T 0 i R m l s b E N v b H V t b k 5 h b W V z I i B W Y W x 1 Z T 0 i c 1 s m c X V v d D t J R C Z x d W 9 0 O y w m c X V v d D t T d G F 0 d X M m c X V v d D s s J n F 1 b 3 Q 7 U 3 V w c G x 5 I E N o Y W l u I F N l Z 2 1 l b n Q m c X V v d D s s J n F 1 b 3 Q 7 Q 2 9 t c G F u e S Z x d W 9 0 O y w m c X V v d D t O Q U F U Q m F 0 d C B N Z W 1 i Z X I m c X V v d D s s J n F 1 b 3 Q 7 R m F j a W x p d H k g T m F t Z S Z x d W 9 0 O y w m c X V v d D t Q c m 9 k d W N 0 I F R 5 c G U m c X V v d D s s J n F 1 b 3 Q 7 U H J v Z H V j d C Z x d W 9 0 O y w m c X V v d D t G Y W N p b G l 0 e S B v c i B D b 2 1 w Y W 5 5 V 2 V i c 2 l 0 Z S Z x d W 9 0 O y w m c X V v d D t G Y W N p b G l 0 e S B B Z G R y Z X N z J n F 1 b 3 Q 7 L C Z x d W 9 0 O 0 Z h Y 2 l s a X R 5 I E N p d H k m c X V v d D s s J n F 1 b 3 Q 7 R m F j a W x p d H k g U 3 R h d G U g b 3 I g U H J v d m l u Y 2 U m c X V v d D s s J n F 1 b 3 Q 7 R m F j a W x p d H k g Q 2 9 1 b n R y e S Z x d W 9 0 O y w m c X V v d D t G Y W N p b G l 0 e S B a a X A m c X V v d D s s J n F 1 b 3 Q 7 R m F j a W x p d H k g U G h v b m U m c X V v d D s s J n F 1 b 3 Q 7 R 1 B T J n F 1 b 3 Q 7 L C Z x d W 9 0 O 0 x h d G l 0 d W R l J n F 1 b 3 Q 7 L C Z x d W 9 0 O 0 x v b m d p d H V k Z S Z x d W 9 0 O y w m c X V v d D t G Y W N p b G l 0 e S B X b 3 J r Z m 9 y Y 2 U m c X V v d D s s J n F 1 b 3 Q 7 U H J v Z H V j d G l v b i B D Y X B h Y 2 l 0 e S Z x d W 9 0 O y w m c X V v d D t Q c m 9 k d W N 0 a W 9 u I F V u a X R z J n F 1 b 3 Q 7 L C Z x d W 9 0 O 0 h R I E N v b X B h b n k m c X V v d D s s J n F 1 b 3 Q 7 S F E g V 2 V i c 2 l 0 Z S Z x d W 9 0 O y w m c X V v d D t I U S B D a X R 5 J n F 1 b 3 Q 7 L C Z x d W 9 0 O 0 h R I F N 0 Y X R l I G 9 y I F B y b 3 Z p b m N l J n F 1 b 3 Q 7 L C Z x d W 9 0 O 0 h R I E N v d W 5 0 c n k m c X V v d D s s J n F 1 b 3 Q 7 U U M m c X V v d D s s J n F 1 b 3 Q 7 U U M g R G F 0 Z S Z x d W 9 0 O y w m c X V v d D t T b 3 V y Y 2 V z J n F 1 b 3 Q 7 L C Z x d W 9 0 O 0 5 v d G V z J n F 1 b 3 Q 7 X S I g L z 4 8 R W 5 0 c n k g V H l w Z T 0 i R m l s b F N 0 Y X R 1 c y I g V m F s d W U 9 I n N D b 2 1 w b G V 0 Z S I g L z 4 8 R W 5 0 c n k g V H l w Z T 0 i U m V s Y X R p b 2 5 z a G l w S W 5 m b 0 N v b n R h a W 5 l c i I g V m F s d W U 9 I n N 7 J n F 1 b 3 Q 7 Y 2 9 s d W 1 u Q 2 9 1 b n Q m c X V v d D s 6 M z A s J n F 1 b 3 Q 7 a 2 V 5 Q 2 9 s d W 1 u T m F t Z X M m c X V v d D s 6 W 1 0 s J n F 1 b 3 Q 7 c X V l c n l S Z W x h d G l v b n N o a X B z J n F 1 b 3 Q 7 O l t d L C Z x d W 9 0 O 2 N v b H V t b k l k Z W 5 0 a X R p Z X M m c X V v d D s 6 W y Z x d W 9 0 O 1 N l Y 3 R p b 2 4 x L 0 J H T W F 0 b C 9 B d X R v U m V t b 3 Z l Z E N v b H V t b n M x L n t J R C w w f S Z x d W 9 0 O y w m c X V v d D t T Z W N 0 a W 9 u M S 9 C R 0 1 h d G w v Q X V 0 b 1 J l b W 9 2 Z W R D b 2 x 1 b W 5 z M S 5 7 U 3 R h d H V z L D F 9 J n F 1 b 3 Q 7 L C Z x d W 9 0 O 1 N l Y 3 R p b 2 4 x L 0 J H T W F 0 b C 9 B d X R v U m V t b 3 Z l Z E N v b H V t b n M x L n t T d X B w b H k g Q 2 h h a W 4 g U 2 V n b W V u d C w y f S Z x d W 9 0 O y w m c X V v d D t T Z W N 0 a W 9 u M S 9 C R 0 1 h d G w v Q X V 0 b 1 J l b W 9 2 Z W R D b 2 x 1 b W 5 z M S 5 7 Q 2 9 t c G F u e S w z f S Z x d W 9 0 O y w m c X V v d D t T Z W N 0 a W 9 u M S 9 C R 0 1 h d G w v Q X V 0 b 1 J l b W 9 2 Z W R D b 2 x 1 b W 5 z M S 5 7 T k F B V E J h d H Q g T W V t Y m V y L D R 9 J n F 1 b 3 Q 7 L C Z x d W 9 0 O 1 N l Y 3 R p b 2 4 x L 0 J H T W F 0 b C 9 B d X R v U m V t b 3 Z l Z E N v b H V t b n M x L n t G Y W N p b G l 0 e S B O Y W 1 l L D V 9 J n F 1 b 3 Q 7 L C Z x d W 9 0 O 1 N l Y 3 R p b 2 4 x L 0 J H T W F 0 b C 9 B d X R v U m V t b 3 Z l Z E N v b H V t b n M x L n t Q c m 9 k d W N 0 I F R 5 c G U s N n 0 m c X V v d D s s J n F 1 b 3 Q 7 U 2 V j d G l v b j E v Q k d N Y X R s L 0 F 1 d G 9 S Z W 1 v d m V k Q 2 9 s d W 1 u c z E u e 1 B y b 2 R 1 Y 3 Q s N 3 0 m c X V v d D s s J n F 1 b 3 Q 7 U 2 V j d G l v b j E v Q k d N Y X R s L 0 F 1 d G 9 S Z W 1 v d m V k Q 2 9 s d W 1 u c z E u e 0 Z h Y 2 l s a X R 5 I G 9 y I E N v b X B h b n l X Z W J z a X R l L D h 9 J n F 1 b 3 Q 7 L C Z x d W 9 0 O 1 N l Y 3 R p b 2 4 x L 0 J H T W F 0 b C 9 B d X R v U m V t b 3 Z l Z E N v b H V t b n M x L n t G Y W N p b G l 0 e S B B Z G R y Z X N z L D l 9 J n F 1 b 3 Q 7 L C Z x d W 9 0 O 1 N l Y 3 R p b 2 4 x L 0 J H T W F 0 b C 9 B d X R v U m V t b 3 Z l Z E N v b H V t b n M x L n t G Y W N p b G l 0 e S B D a X R 5 L D E w f S Z x d W 9 0 O y w m c X V v d D t T Z W N 0 a W 9 u M S 9 C R 0 1 h d G w v Q X V 0 b 1 J l b W 9 2 Z W R D b 2 x 1 b W 5 z M S 5 7 R m F j a W x p d H k g U 3 R h d G U g b 3 I g U H J v d m l u Y 2 U s M T F 9 J n F 1 b 3 Q 7 L C Z x d W 9 0 O 1 N l Y 3 R p b 2 4 x L 0 J H T W F 0 b C 9 B d X R v U m V t b 3 Z l Z E N v b H V t b n M x L n t G Y W N p b G l 0 e S B D b 3 V u d H J 5 L D E y f S Z x d W 9 0 O y w m c X V v d D t T Z W N 0 a W 9 u M S 9 C R 0 1 h d G w v Q X V 0 b 1 J l b W 9 2 Z W R D b 2 x 1 b W 5 z M S 5 7 R m F j a W x p d H k g W m l w L D E z f S Z x d W 9 0 O y w m c X V v d D t T Z W N 0 a W 9 u M S 9 C R 0 1 h d G w v Q X V 0 b 1 J l b W 9 2 Z W R D b 2 x 1 b W 5 z M S 5 7 R m F j a W x p d H k g U G h v b m U s M T R 9 J n F 1 b 3 Q 7 L C Z x d W 9 0 O 1 N l Y 3 R p b 2 4 x L 0 J H T W F 0 b C 9 B d X R v U m V t b 3 Z l Z E N v b H V t b n M x L n t H U F M s M T V 9 J n F 1 b 3 Q 7 L C Z x d W 9 0 O 1 N l Y 3 R p b 2 4 x L 0 J H T W F 0 b C 9 B d X R v U m V t b 3 Z l Z E N v b H V t b n M x L n t M Y X R p d H V k Z S w x N n 0 m c X V v d D s s J n F 1 b 3 Q 7 U 2 V j d G l v b j E v Q k d N Y X R s L 0 F 1 d G 9 S Z W 1 v d m V k Q 2 9 s d W 1 u c z E u e 0 x v b m d p d H V k Z S w x N 3 0 m c X V v d D s s J n F 1 b 3 Q 7 U 2 V j d G l v b j E v Q k d N Y X R s L 0 F 1 d G 9 S Z W 1 v d m V k Q 2 9 s d W 1 u c z E u e 0 Z h Y 2 l s a X R 5 I F d v c m t m b 3 J j Z S w x O H 0 m c X V v d D s s J n F 1 b 3 Q 7 U 2 V j d G l v b j E v Q k d N Y X R s L 0 F 1 d G 9 S Z W 1 v d m V k Q 2 9 s d W 1 u c z E u e 1 B y b 2 R 1 Y 3 R p b 2 4 g Q 2 F w Y W N p d H k s M T l 9 J n F 1 b 3 Q 7 L C Z x d W 9 0 O 1 N l Y 3 R p b 2 4 x L 0 J H T W F 0 b C 9 B d X R v U m V t b 3 Z l Z E N v b H V t b n M x L n t Q c m 9 k d W N 0 a W 9 u I F V u a X R z L D I w f S Z x d W 9 0 O y w m c X V v d D t T Z W N 0 a W 9 u M S 9 C R 0 1 h d G w v Q X V 0 b 1 J l b W 9 2 Z W R D b 2 x 1 b W 5 z M S 5 7 S F E g Q 2 9 t c G F u e S w y M X 0 m c X V v d D s s J n F 1 b 3 Q 7 U 2 V j d G l v b j E v Q k d N Y X R s L 0 F 1 d G 9 S Z W 1 v d m V k Q 2 9 s d W 1 u c z E u e 0 h R I F d l Y n N p d G U s M j J 9 J n F 1 b 3 Q 7 L C Z x d W 9 0 O 1 N l Y 3 R p b 2 4 x L 0 J H T W F 0 b C 9 B d X R v U m V t b 3 Z l Z E N v b H V t b n M x L n t I U S B D a X R 5 L D I z f S Z x d W 9 0 O y w m c X V v d D t T Z W N 0 a W 9 u M S 9 C R 0 1 h d G w v Q X V 0 b 1 J l b W 9 2 Z W R D b 2 x 1 b W 5 z M S 5 7 S F E g U 3 R h d G U g b 3 I g U H J v d m l u Y 2 U s M j R 9 J n F 1 b 3 Q 7 L C Z x d W 9 0 O 1 N l Y 3 R p b 2 4 x L 0 J H T W F 0 b C 9 B d X R v U m V t b 3 Z l Z E N v b H V t b n M x L n t I U S B D b 3 V u d H J 5 L D I 1 f S Z x d W 9 0 O y w m c X V v d D t T Z W N 0 a W 9 u M S 9 C R 0 1 h d G w v Q X V 0 b 1 J l b W 9 2 Z W R D b 2 x 1 b W 5 z M S 5 7 U U M s M j Z 9 J n F 1 b 3 Q 7 L C Z x d W 9 0 O 1 N l Y 3 R p b 2 4 x L 0 J H T W F 0 b C 9 B d X R v U m V t b 3 Z l Z E N v b H V t b n M x L n t R Q y B E Y X R l L D I 3 f S Z x d W 9 0 O y w m c X V v d D t T Z W N 0 a W 9 u M S 9 C R 0 1 h d G w v Q X V 0 b 1 J l b W 9 2 Z W R D b 2 x 1 b W 5 z M S 5 7 U 2 9 1 c m N l c y w y O H 0 m c X V v d D s s J n F 1 b 3 Q 7 U 2 V j d G l v b j E v Q k d N Y X R s L 0 F 1 d G 9 S Z W 1 v d m V k Q 2 9 s d W 1 u c z E u e 0 5 v d G V z L D I 5 f S Z x d W 9 0 O 1 0 s J n F 1 b 3 Q 7 Q 2 9 s d W 1 u Q 2 9 1 b n Q m c X V v d D s 6 M z A s J n F 1 b 3 Q 7 S 2 V 5 Q 2 9 s d W 1 u T m F t Z X M m c X V v d D s 6 W 1 0 s J n F 1 b 3 Q 7 Q 2 9 s d W 1 u S W R l b n R p d G l l c y Z x d W 9 0 O z p b J n F 1 b 3 Q 7 U 2 V j d G l v b j E v Q k d N Y X R s L 0 F 1 d G 9 S Z W 1 v d m V k Q 2 9 s d W 1 u c z E u e 0 l E L D B 9 J n F 1 b 3 Q 7 L C Z x d W 9 0 O 1 N l Y 3 R p b 2 4 x L 0 J H T W F 0 b C 9 B d X R v U m V t b 3 Z l Z E N v b H V t b n M x L n t T d G F 0 d X M s M X 0 m c X V v d D s s J n F 1 b 3 Q 7 U 2 V j d G l v b j E v Q k d N Y X R s L 0 F 1 d G 9 S Z W 1 v d m V k Q 2 9 s d W 1 u c z E u e 1 N 1 c H B s e S B D a G F p b i B T Z W d t Z W 5 0 L D J 9 J n F 1 b 3 Q 7 L C Z x d W 9 0 O 1 N l Y 3 R p b 2 4 x L 0 J H T W F 0 b C 9 B d X R v U m V t b 3 Z l Z E N v b H V t b n M x L n t D b 2 1 w Y W 5 5 L D N 9 J n F 1 b 3 Q 7 L C Z x d W 9 0 O 1 N l Y 3 R p b 2 4 x L 0 J H T W F 0 b C 9 B d X R v U m V t b 3 Z l Z E N v b H V t b n M x L n t O Q U F U Q m F 0 d C B N Z W 1 i Z X I s N H 0 m c X V v d D s s J n F 1 b 3 Q 7 U 2 V j d G l v b j E v Q k d N Y X R s L 0 F 1 d G 9 S Z W 1 v d m V k Q 2 9 s d W 1 u c z E u e 0 Z h Y 2 l s a X R 5 I E 5 h b W U s N X 0 m c X V v d D s s J n F 1 b 3 Q 7 U 2 V j d G l v b j E v Q k d N Y X R s L 0 F 1 d G 9 S Z W 1 v d m V k Q 2 9 s d W 1 u c z E u e 1 B y b 2 R 1 Y 3 Q g V H l w Z S w 2 f S Z x d W 9 0 O y w m c X V v d D t T Z W N 0 a W 9 u M S 9 C R 0 1 h d G w v Q X V 0 b 1 J l b W 9 2 Z W R D b 2 x 1 b W 5 z M S 5 7 U H J v Z H V j d C w 3 f S Z x d W 9 0 O y w m c X V v d D t T Z W N 0 a W 9 u M S 9 C R 0 1 h d G w v Q X V 0 b 1 J l b W 9 2 Z W R D b 2 x 1 b W 5 z M S 5 7 R m F j a W x p d H k g b 3 I g Q 2 9 t c G F u e V d l Y n N p d G U s O H 0 m c X V v d D s s J n F 1 b 3 Q 7 U 2 V j d G l v b j E v Q k d N Y X R s L 0 F 1 d G 9 S Z W 1 v d m V k Q 2 9 s d W 1 u c z E u e 0 Z h Y 2 l s a X R 5 I E F k Z H J l c 3 M s O X 0 m c X V v d D s s J n F 1 b 3 Q 7 U 2 V j d G l v b j E v Q k d N Y X R s L 0 F 1 d G 9 S Z W 1 v d m V k Q 2 9 s d W 1 u c z E u e 0 Z h Y 2 l s a X R 5 I E N p d H k s M T B 9 J n F 1 b 3 Q 7 L C Z x d W 9 0 O 1 N l Y 3 R p b 2 4 x L 0 J H T W F 0 b C 9 B d X R v U m V t b 3 Z l Z E N v b H V t b n M x L n t G Y W N p b G l 0 e S B T d G F 0 Z S B v c i B Q c m 9 2 a W 5 j Z S w x M X 0 m c X V v d D s s J n F 1 b 3 Q 7 U 2 V j d G l v b j E v Q k d N Y X R s L 0 F 1 d G 9 S Z W 1 v d m V k Q 2 9 s d W 1 u c z E u e 0 Z h Y 2 l s a X R 5 I E N v d W 5 0 c n k s M T J 9 J n F 1 b 3 Q 7 L C Z x d W 9 0 O 1 N l Y 3 R p b 2 4 x L 0 J H T W F 0 b C 9 B d X R v U m V t b 3 Z l Z E N v b H V t b n M x L n t G Y W N p b G l 0 e S B a a X A s M T N 9 J n F 1 b 3 Q 7 L C Z x d W 9 0 O 1 N l Y 3 R p b 2 4 x L 0 J H T W F 0 b C 9 B d X R v U m V t b 3 Z l Z E N v b H V t b n M x L n t G Y W N p b G l 0 e S B Q a G 9 u Z S w x N H 0 m c X V v d D s s J n F 1 b 3 Q 7 U 2 V j d G l v b j E v Q k d N Y X R s L 0 F 1 d G 9 S Z W 1 v d m V k Q 2 9 s d W 1 u c z E u e 0 d Q U y w x N X 0 m c X V v d D s s J n F 1 b 3 Q 7 U 2 V j d G l v b j E v Q k d N Y X R s L 0 F 1 d G 9 S Z W 1 v d m V k Q 2 9 s d W 1 u c z E u e 0 x h d G l 0 d W R l L D E 2 f S Z x d W 9 0 O y w m c X V v d D t T Z W N 0 a W 9 u M S 9 C R 0 1 h d G w v Q X V 0 b 1 J l b W 9 2 Z W R D b 2 x 1 b W 5 z M S 5 7 T G 9 u Z 2 l 0 d W R l L D E 3 f S Z x d W 9 0 O y w m c X V v d D t T Z W N 0 a W 9 u M S 9 C R 0 1 h d G w v Q X V 0 b 1 J l b W 9 2 Z W R D b 2 x 1 b W 5 z M S 5 7 R m F j a W x p d H k g V 2 9 y a 2 Z v c m N l L D E 4 f S Z x d W 9 0 O y w m c X V v d D t T Z W N 0 a W 9 u M S 9 C R 0 1 h d G w v Q X V 0 b 1 J l b W 9 2 Z W R D b 2 x 1 b W 5 z M S 5 7 U H J v Z H V j d G l v b i B D Y X B h Y 2 l 0 e S w x O X 0 m c X V v d D s s J n F 1 b 3 Q 7 U 2 V j d G l v b j E v Q k d N Y X R s L 0 F 1 d G 9 S Z W 1 v d m V k Q 2 9 s d W 1 u c z E u e 1 B y b 2 R 1 Y 3 R p b 2 4 g V W 5 p d H M s M j B 9 J n F 1 b 3 Q 7 L C Z x d W 9 0 O 1 N l Y 3 R p b 2 4 x L 0 J H T W F 0 b C 9 B d X R v U m V t b 3 Z l Z E N v b H V t b n M x L n t I U S B D b 2 1 w Y W 5 5 L D I x f S Z x d W 9 0 O y w m c X V v d D t T Z W N 0 a W 9 u M S 9 C R 0 1 h d G w v Q X V 0 b 1 J l b W 9 2 Z W R D b 2 x 1 b W 5 z M S 5 7 S F E g V 2 V i c 2 l 0 Z S w y M n 0 m c X V v d D s s J n F 1 b 3 Q 7 U 2 V j d G l v b j E v Q k d N Y X R s L 0 F 1 d G 9 S Z W 1 v d m V k Q 2 9 s d W 1 u c z E u e 0 h R I E N p d H k s M j N 9 J n F 1 b 3 Q 7 L C Z x d W 9 0 O 1 N l Y 3 R p b 2 4 x L 0 J H T W F 0 b C 9 B d X R v U m V t b 3 Z l Z E N v b H V t b n M x L n t I U S B T d G F 0 Z S B v c i B Q c m 9 2 a W 5 j Z S w y N H 0 m c X V v d D s s J n F 1 b 3 Q 7 U 2 V j d G l v b j E v Q k d N Y X R s L 0 F 1 d G 9 S Z W 1 v d m V k Q 2 9 s d W 1 u c z E u e 0 h R I E N v d W 5 0 c n k s M j V 9 J n F 1 b 3 Q 7 L C Z x d W 9 0 O 1 N l Y 3 R p b 2 4 x L 0 J H T W F 0 b C 9 B d X R v U m V t b 3 Z l Z E N v b H V t b n M x L n t R Q y w y N n 0 m c X V v d D s s J n F 1 b 3 Q 7 U 2 V j d G l v b j E v Q k d N Y X R s L 0 F 1 d G 9 S Z W 1 v d m V k Q 2 9 s d W 1 u c z E u e 1 F D I E R h d G U s M j d 9 J n F 1 b 3 Q 7 L C Z x d W 9 0 O 1 N l Y 3 R p b 2 4 x L 0 J H T W F 0 b C 9 B d X R v U m V t b 3 Z l Z E N v b H V t b n M x L n t T b 3 V y Y 2 V z L D I 4 f S Z x d W 9 0 O y w m c X V v d D t T Z W N 0 a W 9 u M S 9 C R 0 1 h d G w v Q X V 0 b 1 J l b W 9 2 Z W R D b 2 x 1 b W 5 z M S 5 7 T m 9 0 Z X M s M j l 9 J n F 1 b 3 Q 7 X S w m c X V v d D t S Z W x h d G l v b n N o a X B J b m Z v J n F 1 b 3 Q 7 O l t d f S I g L z 4 8 L 1 N 0 Y W J s Z U V u d H J p Z X M + P C 9 J d G V t P j x J d G V t P j x J d G V t T G 9 j Y X R p b 2 4 + P E l 0 Z W 1 U e X B l P k Z v c m 1 1 b G E 8 L 0 l 0 Z W 1 U e X B l P j x J d G V t U G F 0 a D 5 T Z W N 0 a W 9 u M S 9 C R 0 1 h d G w v U 2 9 1 c m N l P C 9 J d G V t U G F 0 a D 4 8 L 0 l 0 Z W 1 M b 2 N h d G l v b j 4 8 U 3 R h Y m x l R W 5 0 c m l l c y A v P j w v S X R l b T 4 8 S X R l b T 4 8 S X R l b U x v Y 2 F 0 a W 9 u P j x J d G V t V H l w Z T 5 G b 3 J t d W x h P C 9 J d G V t V H l w Z T 4 8 S X R l b V B h d G g + U 2 V j d G l v b j E v Q k d N Y X R s L 0 N o Y W 5 n Z W Q l M j B U e X B l P C 9 J d G V t U G F 0 a D 4 8 L 0 l 0 Z W 1 M b 2 N h d G l v b j 4 8 U 3 R h Y m x l R W 5 0 c m l l c y A v P j w v S X R l b T 4 8 S X R l b T 4 8 S X R l b U x v Y 2 F 0 a W 9 u P j x J d G V t V H l w Z T 5 G b 3 J t d W x h P C 9 J d G V t V H l w Z T 4 8 S X R l b V B h d G g + U 2 V j d G l v b j E v Q X B w Z W 5 k M 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x I i A v P j x F b n R y e S B U e X B l P S J G a W x s T G F z d F V w Z G F 0 Z W Q i I F Z h b H V l P S J k M j A y M S 0 w O S 0 x N V Q w M D o 0 M D o w N y 4 1 M T Y 1 N D E w W i I g L z 4 8 R W 5 0 c n k g V H l w Z T 0 i R m l s b E V y c m 9 y Q 2 9 1 b n Q i I F Z h b H V l P S J s M C I g L z 4 8 R W 5 0 c n k g V H l w Z T 0 i R m l s b E V y c m 9 y Q 2 9 k Z S I g V m F s d W U 9 I n N V b m t u b 3 d u I i A v P j x F b n R y e S B U e X B l P S J R d W V y e U l E I i B W Y W x 1 Z T 0 i c z g 1 O D V i M G J j L T B j O T I t N D U y O C 1 i Y T l k L W M y O D J k M j k 1 Z j h j O C I g L z 4 8 R W 5 0 c n k g V H l w Z T 0 i R m l s b E N v b H V t b l R 5 c G V z I i B W Y W x 1 Z T 0 i c 0 F 3 W U d C Z 1 l H Q m d Z R 0 J n W U d C Z 0 F B Q U F B Q U F B W U d C Z 1 l H Q m d Z Q U J n W U d C Z 1 l H I i A v P j x F b n R y e S B U e X B l P S J G a W x s Q 2 9 1 b n Q i I F Z h b H V l P S J s N T E 3 I i A v P j x F b n R y e S B U e X B l P S J G a W x s Q 2 9 s d W 1 u T m F t Z X M i I F Z h b H V l P S J z W y Z x d W 9 0 O 0 l E J n F 1 b 3 Q 7 L C Z x d W 9 0 O 1 N 0 Y X R 1 c y Z x d W 9 0 O y w m c X V v d D t T d X B w b H k g Q 2 h h a W 4 g U 2 V n b W V u d C Z x d W 9 0 O y w m c X V v d D t D b 2 1 w Y W 5 5 J n F 1 b 3 Q 7 L C Z x d W 9 0 O 0 5 B Q V R C Y X R 0 I E 1 l b W J l c i Z x d W 9 0 O y w m c X V v d D t G Y W N p b G l 0 e S B O Y W 1 l J n F 1 b 3 Q 7 L C Z x d W 9 0 O 1 B y b 2 R 1 Y 3 Q g V H l w Z S Z x d W 9 0 O y w m c X V v d D t Q c m 9 k d W N 0 J n F 1 b 3 Q 7 L C Z x d W 9 0 O 0 Z h Y 2 l s a X R 5 I G 9 y I E N v b X B h b n k g V 2 V i c 2 l 0 Z S Z x d W 9 0 O y w m c X V v d D t G Y W N p b G l 0 e S B B Z G R y Z X N z J n F 1 b 3 Q 7 L C Z x d W 9 0 O 0 Z h Y 2 l s a X R 5 I E N p d H k m c X V v d D s s J n F 1 b 3 Q 7 R m F j a W x p d H k g U 3 R h d G U g b 3 I g U H J v d m l u Y 2 U m c X V v d D s s J n F 1 b 3 Q 7 R m F j a W x p d H k g Q 2 9 1 b n R y e S Z x d W 9 0 O y w m c X V v d D t G Y W N p b G l 0 e S B a a X A m c X V v d D s s J n F 1 b 3 Q 7 R m F j a W x p d H k g U G h v b m U m c X V v d D s s J n F 1 b 3 Q 7 T G F 0 a X R 1 Z G U m c X V v d D s s J n F 1 b 3 Q 7 T G 9 u Z 2 l 0 d W R l J n F 1 b 3 Q 7 L C Z x d W 9 0 O 0 Z h Y 2 l s a X R 5 I F d v c m t m b 3 J j Z S Z x d W 9 0 O y w m c X V v d D t Q c m 9 k d W N 0 a W 9 u I E N h c G F j a X R 5 J n F 1 b 3 Q 7 L C Z x d W 9 0 O 0 F u b n V h b C B Q c m 9 k d W N 0 a W 9 u I F V u a X R z J n F 1 b 3 Q 7 L C Z x d W 9 0 O 0 h R I E N v b X B h b n k m c X V v d D s s J n F 1 b 3 Q 7 S F E g V 2 V i c 2 l 0 Z S Z x d W 9 0 O y w m c X V v d D t I U S B D a X R 5 J n F 1 b 3 Q 7 L C Z x d W 9 0 O 0 h R I F N 0 Y X R l I G 9 y I F B y b 3 Z p b m N l J n F 1 b 3 Q 7 L C Z x d W 9 0 O 0 h R I E N v d W 5 0 c n k m c X V v d D s s J n F 1 b 3 Q 7 U U M m c X V v d D s s J n F 1 b 3 Q 7 U U M g R G F 0 Z S Z x d W 9 0 O y w m c X V v d D t T b 3 V y Y 2 V z J n F 1 b 3 Q 7 L C Z x d W 9 0 O 0 5 v d G V z J n F 1 b 3 Q 7 L C Z x d W 9 0 O 0 Z h Y 2 l s a X R 5 I G 9 y I E N v b X B h b n l X Z W J z a X R l J n F 1 b 3 Q 7 L C Z x d W 9 0 O 1 B y b 2 R 1 Y 3 R p b 2 4 g V W 5 p d H M m c X V v d D s s J n F 1 b 3 Q 7 U 3 V w c G x 5 I C B D a G F p b i B T Z W d t Z W 5 0 J n F 1 b 3 Q 7 L C Z x d W 9 0 O 0 Z h Y 2 l s a X R 5 I G 9 y I E N v b X B h b n k g I F d l Y n N p d G U m c X V v d D t d I i A v P j x F b n R y e S B U e X B l P S J G a W x s U 3 R h d H V z I i B W Y W x 1 Z T 0 i c 0 N v b X B s Z X R l I i A v P j x F b n R y e S B U e X B l P S J B Z G R l Z F R v R G F 0 Y U 1 v Z G V s I i B W Y W x 1 Z T 0 i b D A i I C 8 + P E V u d H J 5 I F R 5 c G U 9 I l J l b G F 0 a W 9 u c 2 h p c E l u Z m 9 D b 2 5 0 Y W l u Z X I i I F Z h b H V l P S J z e y Z x d W 9 0 O 2 N v b H V t b k N v d W 5 0 J n F 1 b 3 Q 7 O j M z L C Z x d W 9 0 O 2 t l e U N v b H V t b k 5 h b W V z J n F 1 b 3 Q 7 O l t d L C Z x d W 9 0 O 3 F 1 Z X J 5 U m V s Y X R p b 2 5 z a G l w c y Z x d W 9 0 O z p b X S w m c X V v d D t j b 2 x 1 b W 5 J Z G V u d G l 0 a W V z J n F 1 b 3 Q 7 O l s m c X V v d D t T Z W N 0 a W 9 u M S 9 B c H B l b m Q x L 0 F 1 d G 9 S Z W 1 v d m V k Q 2 9 s d W 1 u c z E u e 0 l E L D B 9 J n F 1 b 3 Q 7 L C Z x d W 9 0 O 1 N l Y 3 R p b 2 4 x L 0 F w c G V u Z D E v Q X V 0 b 1 J l b W 9 2 Z W R D b 2 x 1 b W 5 z M S 5 7 U 3 R h d H V z L D F 9 J n F 1 b 3 Q 7 L C Z x d W 9 0 O 1 N l Y 3 R p b 2 4 x L 0 F w c G V u Z D E v Q X V 0 b 1 J l b W 9 2 Z W R D b 2 x 1 b W 5 z M S 5 7 U 3 V w c G x 5 I E N o Y W l u I F N l Z 2 1 l b n Q s M n 0 m c X V v d D s s J n F 1 b 3 Q 7 U 2 V j d G l v b j E v Q X B w Z W 5 k M S 9 B d X R v U m V t b 3 Z l Z E N v b H V t b n M x L n t D b 2 1 w Y W 5 5 L D N 9 J n F 1 b 3 Q 7 L C Z x d W 9 0 O 1 N l Y 3 R p b 2 4 x L 0 F w c G V u Z D E v Q X V 0 b 1 J l b W 9 2 Z W R D b 2 x 1 b W 5 z M S 5 7 T k F B V E J h d H Q g T W V t Y m V y L D R 9 J n F 1 b 3 Q 7 L C Z x d W 9 0 O 1 N l Y 3 R p b 2 4 x L 0 F w c G V u Z D E v Q X V 0 b 1 J l b W 9 2 Z W R D b 2 x 1 b W 5 z M S 5 7 R m F j a W x p d H k g T m F t Z S w 1 f S Z x d W 9 0 O y w m c X V v d D t T Z W N 0 a W 9 u M S 9 B c H B l b m Q x L 0 F 1 d G 9 S Z W 1 v d m V k Q 2 9 s d W 1 u c z E u e 1 B y b 2 R 1 Y 3 Q g V H l w Z S w 2 f S Z x d W 9 0 O y w m c X V v d D t T Z W N 0 a W 9 u M S 9 B c H B l b m Q x L 0 F 1 d G 9 S Z W 1 v d m V k Q 2 9 s d W 1 u c z E u e 1 B y b 2 R 1 Y 3 Q s N 3 0 m c X V v d D s s J n F 1 b 3 Q 7 U 2 V j d G l v b j E v Q X B w Z W 5 k M S 9 B d X R v U m V t b 3 Z l Z E N v b H V t b n M x L n t G Y W N p b G l 0 e S B v c i B D b 2 1 w Y W 5 5 I F d l Y n N p d G U s O H 0 m c X V v d D s s J n F 1 b 3 Q 7 U 2 V j d G l v b j E v Q X B w Z W 5 k M S 9 B d X R v U m V t b 3 Z l Z E N v b H V t b n M x L n t G Y W N p b G l 0 e S B B Z G R y Z X N z L D l 9 J n F 1 b 3 Q 7 L C Z x d W 9 0 O 1 N l Y 3 R p b 2 4 x L 0 F w c G V u Z D E v Q X V 0 b 1 J l b W 9 2 Z W R D b 2 x 1 b W 5 z M S 5 7 R m F j a W x p d H k g Q 2 l 0 e S w x M H 0 m c X V v d D s s J n F 1 b 3 Q 7 U 2 V j d G l v b j E v Q X B w Z W 5 k M S 9 B d X R v U m V t b 3 Z l Z E N v b H V t b n M x L n t G Y W N p b G l 0 e S B T d G F 0 Z S B v c i B Q c m 9 2 a W 5 j Z S w x M X 0 m c X V v d D s s J n F 1 b 3 Q 7 U 2 V j d G l v b j E v Q X B w Z W 5 k M S 9 B d X R v U m V t b 3 Z l Z E N v b H V t b n M x L n t G Y W N p b G l 0 e S B D b 3 V u d H J 5 L D E y f S Z x d W 9 0 O y w m c X V v d D t T Z W N 0 a W 9 u M S 9 B c H B l b m Q x L 0 F 1 d G 9 S Z W 1 v d m V k Q 2 9 s d W 1 u c z E u e 0 Z h Y 2 l s a X R 5 I F p p c C w x M 3 0 m c X V v d D s s J n F 1 b 3 Q 7 U 2 V j d G l v b j E v Q X B w Z W 5 k M S 9 B d X R v U m V t b 3 Z l Z E N v b H V t b n M x L n t G Y W N p b G l 0 e S B Q a G 9 u Z S w x N H 0 m c X V v d D s s J n F 1 b 3 Q 7 U 2 V j d G l v b j E v Q X B w Z W 5 k M S 9 B d X R v U m V t b 3 Z l Z E N v b H V t b n M x L n t M Y X R p d H V k Z S w x N X 0 m c X V v d D s s J n F 1 b 3 Q 7 U 2 V j d G l v b j E v Q X B w Z W 5 k M S 9 B d X R v U m V t b 3 Z l Z E N v b H V t b n M x L n t M b 2 5 n a X R 1 Z G U s M T Z 9 J n F 1 b 3 Q 7 L C Z x d W 9 0 O 1 N l Y 3 R p b 2 4 x L 0 F w c G V u Z D E v Q X V 0 b 1 J l b W 9 2 Z W R D b 2 x 1 b W 5 z M S 5 7 R m F j a W x p d H k g V 2 9 y a 2 Z v c m N l L D E 3 f S Z x d W 9 0 O y w m c X V v d D t T Z W N 0 a W 9 u M S 9 B c H B l b m Q x L 0 F 1 d G 9 S Z W 1 v d m V k Q 2 9 s d W 1 u c z E u e 1 B y b 2 R 1 Y 3 R p b 2 4 g Q 2 F w Y W N p d H k s M T h 9 J n F 1 b 3 Q 7 L C Z x d W 9 0 O 1 N l Y 3 R p b 2 4 x L 0 F w c G V u Z D E v Q X V 0 b 1 J l b W 9 2 Z W R D b 2 x 1 b W 5 z M S 5 7 Q W 5 u d W F s I F B y b 2 R 1 Y 3 R p b 2 4 g V W 5 p d H M s M T l 9 J n F 1 b 3 Q 7 L C Z x d W 9 0 O 1 N l Y 3 R p b 2 4 x L 0 F w c G V u Z D E v Q X V 0 b 1 J l b W 9 2 Z W R D b 2 x 1 b W 5 z M S 5 7 S F E g Q 2 9 t c G F u e S w y M H 0 m c X V v d D s s J n F 1 b 3 Q 7 U 2 V j d G l v b j E v Q X B w Z W 5 k M S 9 B d X R v U m V t b 3 Z l Z E N v b H V t b n M x L n t I U S B X Z W J z a X R l L D I x f S Z x d W 9 0 O y w m c X V v d D t T Z W N 0 a W 9 u M S 9 B c H B l b m Q x L 0 F 1 d G 9 S Z W 1 v d m V k Q 2 9 s d W 1 u c z E u e 0 h R I E N p d H k s M j J 9 J n F 1 b 3 Q 7 L C Z x d W 9 0 O 1 N l Y 3 R p b 2 4 x L 0 F w c G V u Z D E v Q X V 0 b 1 J l b W 9 2 Z W R D b 2 x 1 b W 5 z M S 5 7 S F E g U 3 R h d G U g b 3 I g U H J v d m l u Y 2 U s M j N 9 J n F 1 b 3 Q 7 L C Z x d W 9 0 O 1 N l Y 3 R p b 2 4 x L 0 F w c G V u Z D E v Q X V 0 b 1 J l b W 9 2 Z W R D b 2 x 1 b W 5 z M S 5 7 S F E g Q 2 9 1 b n R y e S w y N H 0 m c X V v d D s s J n F 1 b 3 Q 7 U 2 V j d G l v b j E v Q X B w Z W 5 k M S 9 B d X R v U m V t b 3 Z l Z E N v b H V t b n M x L n t R Q y w y N X 0 m c X V v d D s s J n F 1 b 3 Q 7 U 2 V j d G l v b j E v Q X B w Z W 5 k M S 9 B d X R v U m V t b 3 Z l Z E N v b H V t b n M x L n t R Q y B E Y X R l L D I 2 f S Z x d W 9 0 O y w m c X V v d D t T Z W N 0 a W 9 u M S 9 B c H B l b m Q x L 0 F 1 d G 9 S Z W 1 v d m V k Q 2 9 s d W 1 u c z E u e 1 N v d X J j Z X M s M j d 9 J n F 1 b 3 Q 7 L C Z x d W 9 0 O 1 N l Y 3 R p b 2 4 x L 0 F w c G V u Z D E v Q X V 0 b 1 J l b W 9 2 Z W R D b 2 x 1 b W 5 z M S 5 7 T m 9 0 Z X M s M j h 9 J n F 1 b 3 Q 7 L C Z x d W 9 0 O 1 N l Y 3 R p b 2 4 x L 0 F w c G V u Z D E v Q X V 0 b 1 J l b W 9 2 Z W R D b 2 x 1 b W 5 z M S 5 7 R m F j a W x p d H k g b 3 I g Q 2 9 t c G F u e V d l Y n N p d G U s M j l 9 J n F 1 b 3 Q 7 L C Z x d W 9 0 O 1 N l Y 3 R p b 2 4 x L 0 F w c G V u Z D E v Q X V 0 b 1 J l b W 9 2 Z W R D b 2 x 1 b W 5 z M S 5 7 U H J v Z H V j d G l v b i B V b m l 0 c y w z M H 0 m c X V v d D s s J n F 1 b 3 Q 7 U 2 V j d G l v b j E v Q X B w Z W 5 k M S 9 B d X R v U m V t b 3 Z l Z E N v b H V t b n M x L n t T d X B w b H k g I E N o Y W l u I F N l Z 2 1 l b n Q s M z F 9 J n F 1 b 3 Q 7 L C Z x d W 9 0 O 1 N l Y 3 R p b 2 4 x L 0 F w c G V u Z D E v Q X V 0 b 1 J l b W 9 2 Z W R D b 2 x 1 b W 5 z M S 5 7 R m F j a W x p d H k g b 3 I g Q 2 9 t c G F u e S A g V 2 V i c 2 l 0 Z S w z M n 0 m c X V v d D t d L C Z x d W 9 0 O 0 N v b H V t b k N v d W 5 0 J n F 1 b 3 Q 7 O j M z L C Z x d W 9 0 O 0 t l e U N v b H V t b k 5 h b W V z J n F 1 b 3 Q 7 O l t d L C Z x d W 9 0 O 0 N v b H V t b k l k Z W 5 0 a X R p Z X M m c X V v d D s 6 W y Z x d W 9 0 O 1 N l Y 3 R p b 2 4 x L 0 F w c G V u Z D E v Q X V 0 b 1 J l b W 9 2 Z W R D b 2 x 1 b W 5 z M S 5 7 S U Q s M H 0 m c X V v d D s s J n F 1 b 3 Q 7 U 2 V j d G l v b j E v Q X B w Z W 5 k M S 9 B d X R v U m V t b 3 Z l Z E N v b H V t b n M x L n t T d G F 0 d X M s M X 0 m c X V v d D s s J n F 1 b 3 Q 7 U 2 V j d G l v b j E v Q X B w Z W 5 k M S 9 B d X R v U m V t b 3 Z l Z E N v b H V t b n M x L n t T d X B w b H k g Q 2 h h a W 4 g U 2 V n b W V u d C w y f S Z x d W 9 0 O y w m c X V v d D t T Z W N 0 a W 9 u M S 9 B c H B l b m Q x L 0 F 1 d G 9 S Z W 1 v d m V k Q 2 9 s d W 1 u c z E u e 0 N v b X B h b n k s M 3 0 m c X V v d D s s J n F 1 b 3 Q 7 U 2 V j d G l v b j E v Q X B w Z W 5 k M S 9 B d X R v U m V t b 3 Z l Z E N v b H V t b n M x L n t O Q U F U Q m F 0 d C B N Z W 1 i Z X I s N H 0 m c X V v d D s s J n F 1 b 3 Q 7 U 2 V j d G l v b j E v Q X B w Z W 5 k M S 9 B d X R v U m V t b 3 Z l Z E N v b H V t b n M x L n t G Y W N p b G l 0 e S B O Y W 1 l L D V 9 J n F 1 b 3 Q 7 L C Z x d W 9 0 O 1 N l Y 3 R p b 2 4 x L 0 F w c G V u Z D E v Q X V 0 b 1 J l b W 9 2 Z W R D b 2 x 1 b W 5 z M S 5 7 U H J v Z H V j d C B U e X B l L D Z 9 J n F 1 b 3 Q 7 L C Z x d W 9 0 O 1 N l Y 3 R p b 2 4 x L 0 F w c G V u Z D E v Q X V 0 b 1 J l b W 9 2 Z W R D b 2 x 1 b W 5 z M S 5 7 U H J v Z H V j d C w 3 f S Z x d W 9 0 O y w m c X V v d D t T Z W N 0 a W 9 u M S 9 B c H B l b m Q x L 0 F 1 d G 9 S Z W 1 v d m V k Q 2 9 s d W 1 u c z E u e 0 Z h Y 2 l s a X R 5 I G 9 y I E N v b X B h b n k g V 2 V i c 2 l 0 Z S w 4 f S Z x d W 9 0 O y w m c X V v d D t T Z W N 0 a W 9 u M S 9 B c H B l b m Q x L 0 F 1 d G 9 S Z W 1 v d m V k Q 2 9 s d W 1 u c z E u e 0 Z h Y 2 l s a X R 5 I E F k Z H J l c 3 M s O X 0 m c X V v d D s s J n F 1 b 3 Q 7 U 2 V j d G l v b j E v Q X B w Z W 5 k M S 9 B d X R v U m V t b 3 Z l Z E N v b H V t b n M x L n t G Y W N p b G l 0 e S B D a X R 5 L D E w f S Z x d W 9 0 O y w m c X V v d D t T Z W N 0 a W 9 u M S 9 B c H B l b m Q x L 0 F 1 d G 9 S Z W 1 v d m V k Q 2 9 s d W 1 u c z E u e 0 Z h Y 2 l s a X R 5 I F N 0 Y X R l I G 9 y I F B y b 3 Z p b m N l L D E x f S Z x d W 9 0 O y w m c X V v d D t T Z W N 0 a W 9 u M S 9 B c H B l b m Q x L 0 F 1 d G 9 S Z W 1 v d m V k Q 2 9 s d W 1 u c z E u e 0 Z h Y 2 l s a X R 5 I E N v d W 5 0 c n k s M T J 9 J n F 1 b 3 Q 7 L C Z x d W 9 0 O 1 N l Y 3 R p b 2 4 x L 0 F w c G V u Z D E v Q X V 0 b 1 J l b W 9 2 Z W R D b 2 x 1 b W 5 z M S 5 7 R m F j a W x p d H k g W m l w L D E z f S Z x d W 9 0 O y w m c X V v d D t T Z W N 0 a W 9 u M S 9 B c H B l b m Q x L 0 F 1 d G 9 S Z W 1 v d m V k Q 2 9 s d W 1 u c z E u e 0 Z h Y 2 l s a X R 5 I F B o b 2 5 l L D E 0 f S Z x d W 9 0 O y w m c X V v d D t T Z W N 0 a W 9 u M S 9 B c H B l b m Q x L 0 F 1 d G 9 S Z W 1 v d m V k Q 2 9 s d W 1 u c z E u e 0 x h d G l 0 d W R l L D E 1 f S Z x d W 9 0 O y w m c X V v d D t T Z W N 0 a W 9 u M S 9 B c H B l b m Q x L 0 F 1 d G 9 S Z W 1 v d m V k Q 2 9 s d W 1 u c z E u e 0 x v b m d p d H V k Z S w x N n 0 m c X V v d D s s J n F 1 b 3 Q 7 U 2 V j d G l v b j E v Q X B w Z W 5 k M S 9 B d X R v U m V t b 3 Z l Z E N v b H V t b n M x L n t G Y W N p b G l 0 e S B X b 3 J r Z m 9 y Y 2 U s M T d 9 J n F 1 b 3 Q 7 L C Z x d W 9 0 O 1 N l Y 3 R p b 2 4 x L 0 F w c G V u Z D E v Q X V 0 b 1 J l b W 9 2 Z W R D b 2 x 1 b W 5 z M S 5 7 U H J v Z H V j d G l v b i B D Y X B h Y 2 l 0 e S w x O H 0 m c X V v d D s s J n F 1 b 3 Q 7 U 2 V j d G l v b j E v Q X B w Z W 5 k M S 9 B d X R v U m V t b 3 Z l Z E N v b H V t b n M x L n t B b m 5 1 Y W w g U H J v Z H V j d G l v b i B V b m l 0 c y w x O X 0 m c X V v d D s s J n F 1 b 3 Q 7 U 2 V j d G l v b j E v Q X B w Z W 5 k M S 9 B d X R v U m V t b 3 Z l Z E N v b H V t b n M x L n t I U S B D b 2 1 w Y W 5 5 L D I w f S Z x d W 9 0 O y w m c X V v d D t T Z W N 0 a W 9 u M S 9 B c H B l b m Q x L 0 F 1 d G 9 S Z W 1 v d m V k Q 2 9 s d W 1 u c z E u e 0 h R I F d l Y n N p d G U s M j F 9 J n F 1 b 3 Q 7 L C Z x d W 9 0 O 1 N l Y 3 R p b 2 4 x L 0 F w c G V u Z D E v Q X V 0 b 1 J l b W 9 2 Z W R D b 2 x 1 b W 5 z M S 5 7 S F E g Q 2 l 0 e S w y M n 0 m c X V v d D s s J n F 1 b 3 Q 7 U 2 V j d G l v b j E v Q X B w Z W 5 k M S 9 B d X R v U m V t b 3 Z l Z E N v b H V t b n M x L n t I U S B T d G F 0 Z S B v c i B Q c m 9 2 a W 5 j Z S w y M 3 0 m c X V v d D s s J n F 1 b 3 Q 7 U 2 V j d G l v b j E v Q X B w Z W 5 k M S 9 B d X R v U m V t b 3 Z l Z E N v b H V t b n M x L n t I U S B D b 3 V u d H J 5 L D I 0 f S Z x d W 9 0 O y w m c X V v d D t T Z W N 0 a W 9 u M S 9 B c H B l b m Q x L 0 F 1 d G 9 S Z W 1 v d m V k Q 2 9 s d W 1 u c z E u e 1 F D L D I 1 f S Z x d W 9 0 O y w m c X V v d D t T Z W N 0 a W 9 u M S 9 B c H B l b m Q x L 0 F 1 d G 9 S Z W 1 v d m V k Q 2 9 s d W 1 u c z E u e 1 F D I E R h d G U s M j Z 9 J n F 1 b 3 Q 7 L C Z x d W 9 0 O 1 N l Y 3 R p b 2 4 x L 0 F w c G V u Z D E v Q X V 0 b 1 J l b W 9 2 Z W R D b 2 x 1 b W 5 z M S 5 7 U 2 9 1 c m N l c y w y N 3 0 m c X V v d D s s J n F 1 b 3 Q 7 U 2 V j d G l v b j E v Q X B w Z W 5 k M S 9 B d X R v U m V t b 3 Z l Z E N v b H V t b n M x L n t O b 3 R l c y w y O H 0 m c X V v d D s s J n F 1 b 3 Q 7 U 2 V j d G l v b j E v Q X B w Z W 5 k M S 9 B d X R v U m V t b 3 Z l Z E N v b H V t b n M x L n t G Y W N p b G l 0 e S B v c i B D b 2 1 w Y W 5 5 V 2 V i c 2 l 0 Z S w y O X 0 m c X V v d D s s J n F 1 b 3 Q 7 U 2 V j d G l v b j E v Q X B w Z W 5 k M S 9 B d X R v U m V t b 3 Z l Z E N v b H V t b n M x L n t Q c m 9 k d W N 0 a W 9 u I F V u a X R z L D M w f S Z x d W 9 0 O y w m c X V v d D t T Z W N 0 a W 9 u M S 9 B c H B l b m Q x L 0 F 1 d G 9 S Z W 1 v d m V k Q 2 9 s d W 1 u c z E u e 1 N 1 c H B s e S A g Q 2 h h a W 4 g U 2 V n b W V u d C w z M X 0 m c X V v d D s s J n F 1 b 3 Q 7 U 2 V j d G l v b j E v Q X B w Z W 5 k M S 9 B d X R v U m V t b 3 Z l Z E N v b H V t b n M x L n t G Y W N p b G l 0 e S B v c i B D b 2 1 w Y W 5 5 I C B X Z W J z a X R l L D M y f S Z x d W 9 0 O 1 0 s J n F 1 b 3 Q 7 U m V s Y X R p b 2 5 z a G l w S W 5 m b y Z x d W 9 0 O z p b X X 0 i I C 8 + P C 9 T d G F i b G V F b n R y a W V z P j w v S X R l b T 4 8 S X R l b T 4 8 S X R l b U x v Y 2 F 0 a W 9 u P j x J d G V t V H l w Z T 5 G b 3 J t d W x h P C 9 J d G V t V H l w Z T 4 8 S X R l b V B h d G g + U 2 V j d G l v b j E v Q X B w Z W 5 k M S 9 T b 3 V y Y 2 U 8 L 0 l 0 Z W 1 Q Y X R o P j w v S X R l b U x v Y 2 F 0 a W 9 u P j x T d G F i b G V F b n R y a W V z I C 8 + P C 9 J d G V t P j x J d G V t P j x J d G V t T G 9 j Y X R p b 2 4 + P E l 0 Z W 1 U e X B l P k Z v c m 1 1 b G E 8 L 0 l 0 Z W 1 U e X B l P j x J d G V t U G F 0 a D 5 T Z W N 0 a W 9 u M S 9 B c H B l b m Q y 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F w c G V u Z D I i I C 8 + P E V u d H J 5 I F R 5 c G U 9 I k Z p b G x l Z E N v b X B s Z X R l U m V z d W x 0 V G 9 X b 3 J r c 2 h l Z X Q i I F Z h b H V l P S J s M S I g L z 4 8 R W 5 0 c n k g V H l w Z T 0 i R m l s b E V y c m 9 y Q 2 9 1 b n Q i I F Z h b H V l P S J s M y I g L z 4 8 R W 5 0 c n k g V H l w Z T 0 i R m l s b E V y c m 9 y Q 2 9 k Z S I g V m F s d W U 9 I n N V b m t u b 3 d u I i A v P j x F b n R y e S B U e X B l P S J R d W V y e U l E I i B W Y W x 1 Z T 0 i c z Z j N G V j M m I w L T U x Z j U t N G J i N C 0 4 Z j l i L T E 3 Z W I 0 Z D I 4 N D B l M i I g L z 4 8 R W 5 0 c n k g V H l w Z T 0 i U m V j b 3 Z l c n l U Y X J n Z X R T a G V l d C I g V m F s d W U 9 I n N B c H B l b m Q y I i A v P j x F b n R y e S B U e X B l P S J S Z W N v d m V y e V R h c m d l d E N v b H V t b i I g V m F s d W U 9 I m w x I i A v P j x F b n R y e S B U e X B l P S J S Z W N v d m V y e V R h c m d l d F J v d y I g V m F s d W U 9 I m w x I i A v P j x F b n R y e S B U e X B l P S J G a W x s Q 2 9 1 b n Q i I F Z h b H V l P S J s N j E x I i A v P j x F b n R y e S B U e X B l P S J G a W x s T G F z d F V w Z G F 0 Z W Q i I F Z h b H V l P S J k M j A y M i 0 w O C 0 z M F Q x O D o 0 O T o 1 O C 4 1 M j Y 1 N D M 3 W i I g L z 4 8 R W 5 0 c n k g V H l w Z T 0 i R m l s b E N v b H V t b l R 5 c G V z I i B W Y W x 1 Z T 0 i c 0 F 3 W U d C Z 1 l H Q m d Z R 0 J n W U d C Z 0 F B Q U F B Q U F B W U d C Z 1 l H Q m d Z Q U J n W U d C Z z 0 9 I i A v P j x F b n R y e S B U e X B l P S J G a W x s Q 2 9 s d W 1 u T m F t Z X M i I F Z h b H V l P S J z W y Z x d W 9 0 O 0 l E J n F 1 b 3 Q 7 L C Z x d W 9 0 O 1 N 0 Y X R 1 c y Z x d W 9 0 O y w m c X V v d D t T d X B w b H k g Q 2 h h a W 4 g U 2 V n b W V u d C Z x d W 9 0 O y w m c X V v d D t D b 2 1 w Y W 5 5 J n F 1 b 3 Q 7 L C Z x d W 9 0 O 0 5 B Q V R C Y X R 0 I E 1 l b W J l c i Z x d W 9 0 O y w m c X V v d D t G Y W N p b G l 0 e S B O Y W 1 l J n F 1 b 3 Q 7 L C Z x d W 9 0 O 1 B y b 2 R 1 Y 3 Q g V H l w Z S Z x d W 9 0 O y w m c X V v d D t Q c m 9 k d W N 0 J n F 1 b 3 Q 7 L C Z x d W 9 0 O 0 Z h Y 2 l s a X R 5 I G 9 y I E N v b X B h b n k g V 2 V i c 2 l 0 Z S Z x d W 9 0 O y w m c X V v d D t G Y W N p b G l 0 e S B B Z G R y Z X N z J n F 1 b 3 Q 7 L C Z x d W 9 0 O 0 Z h Y 2 l s a X R 5 I E N p d H k m c X V v d D s s J n F 1 b 3 Q 7 R m F j a W x p d H k g U 3 R h d G U g b 3 I g U H J v d m l u Y 2 U m c X V v d D s s J n F 1 b 3 Q 7 R m F j a W x p d H k g Q 2 9 1 b n R y e S Z x d W 9 0 O y w m c X V v d D t G Y W N p b G l 0 e S B a a X A m c X V v d D s s J n F 1 b 3 Q 7 R m F j a W x p d H k g U G h v b m U m c X V v d D s s J n F 1 b 3 Q 7 T G F 0 a X R 1 Z G U m c X V v d D s s J n F 1 b 3 Q 7 T G 9 u Z 2 l 0 d W R l J n F 1 b 3 Q 7 L C Z x d W 9 0 O 0 Z h Y 2 l s a X R 5 I F d v c m t m b 3 J j Z S Z x d W 9 0 O y w m c X V v d D t Q c m 9 k d W N 0 a W 9 u I E N h c G F j a X R 5 J n F 1 b 3 Q 7 L C Z x d W 9 0 O 0 F u b n V h b C B Q c m 9 k d W N 0 a W 9 u I F V u a X R z J n F 1 b 3 Q 7 L C Z x d W 9 0 O 0 h R I E N v b X B h b n k m c X V v d D s s J n F 1 b 3 Q 7 S F E g V 2 V i c 2 l 0 Z S Z x d W 9 0 O y w m c X V v d D t I U S B D a X R 5 J n F 1 b 3 Q 7 L C Z x d W 9 0 O 0 h R I F N 0 Y X R l I G 9 y I F B y b 3 Z p b m N l J n F 1 b 3 Q 7 L C Z x d W 9 0 O 0 h R I E N v d W 5 0 c n k m c X V v d D s s J n F 1 b 3 Q 7 U U M m c X V v d D s s J n F 1 b 3 Q 7 U U M g R G F 0 Z S Z x d W 9 0 O y w m c X V v d D t T b 3 V y Y 2 V z J n F 1 b 3 Q 7 L C Z x d W 9 0 O 0 5 v d G V z J n F 1 b 3 Q 7 L C Z x d W 9 0 O 1 B y b 2 R 1 Y 3 R p b 2 4 g V W 5 p d H M m c X V v d D s s J n F 1 b 3 Q 7 U 3 V w c G x 5 I C B D a G F p b i B T Z W d t Z W 5 0 J n F 1 b 3 Q 7 X S I g L z 4 8 R W 5 0 c n k g V H l w Z T 0 i Q W R k Z W R U b 0 R h d G F N b 2 R l b C I g V m F s d W U 9 I m w w I i A v P j x F b n R y e S B U e X B l P S J G a W x s U 3 R h d H V z I i B W Y W x 1 Z T 0 i c 0 N v b X B s Z X R l I i A v P j x F b n R y e S B U e X B l P S J S Z W x h d G l v b n N o a X B J b m Z v Q 2 9 u d G F p b m V y I i B W Y W x 1 Z T 0 i c 3 s m c X V v d D t j b 2 x 1 b W 5 D b 3 V u d C Z x d W 9 0 O z o z M S w m c X V v d D t r Z X l D b 2 x 1 b W 5 O Y W 1 l c y Z x d W 9 0 O z p b X S w m c X V v d D t x d W V y e V J l b G F 0 a W 9 u c 2 h p c H M m c X V v d D s 6 W 1 0 s J n F 1 b 3 Q 7 Y 2 9 s d W 1 u S W R l b n R p d G l l c y Z x d W 9 0 O z p b J n F 1 b 3 Q 7 U 2 V j d G l v b j E v Q X B w Z W 5 k M i 9 B d X R v U m V t b 3 Z l Z E N v b H V t b n M x L n t J R C w w f S Z x d W 9 0 O y w m c X V v d D t T Z W N 0 a W 9 u M S 9 B c H B l b m Q y L 0 F 1 d G 9 S Z W 1 v d m V k Q 2 9 s d W 1 u c z E u e 1 N 0 Y X R 1 c y w x f S Z x d W 9 0 O y w m c X V v d D t T Z W N 0 a W 9 u M S 9 B c H B l b m Q y L 0 F 1 d G 9 S Z W 1 v d m V k Q 2 9 s d W 1 u c z E u e 1 N 1 c H B s e S B D a G F p b i B T Z W d t Z W 5 0 L D J 9 J n F 1 b 3 Q 7 L C Z x d W 9 0 O 1 N l Y 3 R p b 2 4 x L 0 F w c G V u Z D I v Q X V 0 b 1 J l b W 9 2 Z W R D b 2 x 1 b W 5 z M S 5 7 Q 2 9 t c G F u e S w z f S Z x d W 9 0 O y w m c X V v d D t T Z W N 0 a W 9 u M S 9 B c H B l b m Q y L 0 F 1 d G 9 S Z W 1 v d m V k Q 2 9 s d W 1 u c z E u e 0 5 B Q V R C Y X R 0 I E 1 l b W J l c i w 0 f S Z x d W 9 0 O y w m c X V v d D t T Z W N 0 a W 9 u M S 9 B c H B l b m Q y L 0 F 1 d G 9 S Z W 1 v d m V k Q 2 9 s d W 1 u c z E u e 0 Z h Y 2 l s a X R 5 I E 5 h b W U s N X 0 m c X V v d D s s J n F 1 b 3 Q 7 U 2 V j d G l v b j E v Q X B w Z W 5 k M i 9 B d X R v U m V t b 3 Z l Z E N v b H V t b n M x L n t Q c m 9 k d W N 0 I F R 5 c G U s N n 0 m c X V v d D s s J n F 1 b 3 Q 7 U 2 V j d G l v b j E v Q X B w Z W 5 k M i 9 B d X R v U m V t b 3 Z l Z E N v b H V t b n M x L n t Q c m 9 k d W N 0 L D d 9 J n F 1 b 3 Q 7 L C Z x d W 9 0 O 1 N l Y 3 R p b 2 4 x L 0 F w c G V u Z D I v Q X V 0 b 1 J l b W 9 2 Z W R D b 2 x 1 b W 5 z M S 5 7 R m F j a W x p d H k g b 3 I g Q 2 9 t c G F u e S B X Z W J z a X R l L D h 9 J n F 1 b 3 Q 7 L C Z x d W 9 0 O 1 N l Y 3 R p b 2 4 x L 0 F w c G V u Z D I v Q X V 0 b 1 J l b W 9 2 Z W R D b 2 x 1 b W 5 z M S 5 7 R m F j a W x p d H k g Q W R k c m V z c y w 5 f S Z x d W 9 0 O y w m c X V v d D t T Z W N 0 a W 9 u M S 9 B c H B l b m Q y L 0 F 1 d G 9 S Z W 1 v d m V k Q 2 9 s d W 1 u c z E u e 0 Z h Y 2 l s a X R 5 I E N p d H k s M T B 9 J n F 1 b 3 Q 7 L C Z x d W 9 0 O 1 N l Y 3 R p b 2 4 x L 0 F w c G V u Z D I v Q X V 0 b 1 J l b W 9 2 Z W R D b 2 x 1 b W 5 z M S 5 7 R m F j a W x p d H k g U 3 R h d G U g b 3 I g U H J v d m l u Y 2 U s M T F 9 J n F 1 b 3 Q 7 L C Z x d W 9 0 O 1 N l Y 3 R p b 2 4 x L 0 F w c G V u Z D I v Q X V 0 b 1 J l b W 9 2 Z W R D b 2 x 1 b W 5 z M S 5 7 R m F j a W x p d H k g Q 2 9 1 b n R y e S w x M n 0 m c X V v d D s s J n F 1 b 3 Q 7 U 2 V j d G l v b j E v Q X B w Z W 5 k M i 9 B d X R v U m V t b 3 Z l Z E N v b H V t b n M x L n t G Y W N p b G l 0 e S B a a X A s M T N 9 J n F 1 b 3 Q 7 L C Z x d W 9 0 O 1 N l Y 3 R p b 2 4 x L 0 F w c G V u Z D I v Q X V 0 b 1 J l b W 9 2 Z W R D b 2 x 1 b W 5 z M S 5 7 R m F j a W x p d H k g U G h v b m U s M T R 9 J n F 1 b 3 Q 7 L C Z x d W 9 0 O 1 N l Y 3 R p b 2 4 x L 0 F w c G V u Z D I v Q X V 0 b 1 J l b W 9 2 Z W R D b 2 x 1 b W 5 z M S 5 7 T G F 0 a X R 1 Z G U s M T V 9 J n F 1 b 3 Q 7 L C Z x d W 9 0 O 1 N l Y 3 R p b 2 4 x L 0 F w c G V u Z D I v Q X V 0 b 1 J l b W 9 2 Z W R D b 2 x 1 b W 5 z M S 5 7 T G 9 u Z 2 l 0 d W R l L D E 2 f S Z x d W 9 0 O y w m c X V v d D t T Z W N 0 a W 9 u M S 9 B c H B l b m Q y L 0 F 1 d G 9 S Z W 1 v d m V k Q 2 9 s d W 1 u c z E u e 0 Z h Y 2 l s a X R 5 I F d v c m t m b 3 J j Z S w x N 3 0 m c X V v d D s s J n F 1 b 3 Q 7 U 2 V j d G l v b j E v Q X B w Z W 5 k M i 9 B d X R v U m V t b 3 Z l Z E N v b H V t b n M x L n t Q c m 9 k d W N 0 a W 9 u I E N h c G F j a X R 5 L D E 4 f S Z x d W 9 0 O y w m c X V v d D t T Z W N 0 a W 9 u M S 9 B c H B l b m Q y L 0 F 1 d G 9 S Z W 1 v d m V k Q 2 9 s d W 1 u c z E u e 0 F u b n V h b C B Q c m 9 k d W N 0 a W 9 u I F V u a X R z L D E 5 f S Z x d W 9 0 O y w m c X V v d D t T Z W N 0 a W 9 u M S 9 B c H B l b m Q y L 0 F 1 d G 9 S Z W 1 v d m V k Q 2 9 s d W 1 u c z E u e 0 h R I E N v b X B h b n k s M j B 9 J n F 1 b 3 Q 7 L C Z x d W 9 0 O 1 N l Y 3 R p b 2 4 x L 0 F w c G V u Z D I v Q X V 0 b 1 J l b W 9 2 Z W R D b 2 x 1 b W 5 z M S 5 7 S F E g V 2 V i c 2 l 0 Z S w y M X 0 m c X V v d D s s J n F 1 b 3 Q 7 U 2 V j d G l v b j E v Q X B w Z W 5 k M i 9 B d X R v U m V t b 3 Z l Z E N v b H V t b n M x L n t I U S B D a X R 5 L D I y f S Z x d W 9 0 O y w m c X V v d D t T Z W N 0 a W 9 u M S 9 B c H B l b m Q y L 0 F 1 d G 9 S Z W 1 v d m V k Q 2 9 s d W 1 u c z E u e 0 h R I F N 0 Y X R l I G 9 y I F B y b 3 Z p b m N l L D I z f S Z x d W 9 0 O y w m c X V v d D t T Z W N 0 a W 9 u M S 9 B c H B l b m Q y L 0 F 1 d G 9 S Z W 1 v d m V k Q 2 9 s d W 1 u c z E u e 0 h R I E N v d W 5 0 c n k s M j R 9 J n F 1 b 3 Q 7 L C Z x d W 9 0 O 1 N l Y 3 R p b 2 4 x L 0 F w c G V u Z D I v Q X V 0 b 1 J l b W 9 2 Z W R D b 2 x 1 b W 5 z M S 5 7 U U M s M j V 9 J n F 1 b 3 Q 7 L C Z x d W 9 0 O 1 N l Y 3 R p b 2 4 x L 0 F w c G V u Z D I v Q X V 0 b 1 J l b W 9 2 Z W R D b 2 x 1 b W 5 z M S 5 7 U U M g R G F 0 Z S w y N n 0 m c X V v d D s s J n F 1 b 3 Q 7 U 2 V j d G l v b j E v Q X B w Z W 5 k M i 9 B d X R v U m V t b 3 Z l Z E N v b H V t b n M x L n t T b 3 V y Y 2 V z L D I 3 f S Z x d W 9 0 O y w m c X V v d D t T Z W N 0 a W 9 u M S 9 B c H B l b m Q y L 0 F 1 d G 9 S Z W 1 v d m V k Q 2 9 s d W 1 u c z E u e 0 5 v d G V z L D I 4 f S Z x d W 9 0 O y w m c X V v d D t T Z W N 0 a W 9 u M S 9 B c H B l b m Q y L 0 F 1 d G 9 S Z W 1 v d m V k Q 2 9 s d W 1 u c z E u e 1 B y b 2 R 1 Y 3 R p b 2 4 g V W 5 p d H M s M j l 9 J n F 1 b 3 Q 7 L C Z x d W 9 0 O 1 N l Y 3 R p b 2 4 x L 0 F w c G V u Z D I v Q X V 0 b 1 J l b W 9 2 Z W R D b 2 x 1 b W 5 z M S 5 7 U 3 V w c G x 5 I C B D a G F p b i B T Z W d t Z W 5 0 L D M w f S Z x d W 9 0 O 1 0 s J n F 1 b 3 Q 7 Q 2 9 s d W 1 u Q 2 9 1 b n Q m c X V v d D s 6 M z E s J n F 1 b 3 Q 7 S 2 V 5 Q 2 9 s d W 1 u T m F t Z X M m c X V v d D s 6 W 1 0 s J n F 1 b 3 Q 7 Q 2 9 s d W 1 u S W R l b n R p d G l l c y Z x d W 9 0 O z p b J n F 1 b 3 Q 7 U 2 V j d G l v b j E v Q X B w Z W 5 k M i 9 B d X R v U m V t b 3 Z l Z E N v b H V t b n M x L n t J R C w w f S Z x d W 9 0 O y w m c X V v d D t T Z W N 0 a W 9 u M S 9 B c H B l b m Q y L 0 F 1 d G 9 S Z W 1 v d m V k Q 2 9 s d W 1 u c z E u e 1 N 0 Y X R 1 c y w x f S Z x d W 9 0 O y w m c X V v d D t T Z W N 0 a W 9 u M S 9 B c H B l b m Q y L 0 F 1 d G 9 S Z W 1 v d m V k Q 2 9 s d W 1 u c z E u e 1 N 1 c H B s e S B D a G F p b i B T Z W d t Z W 5 0 L D J 9 J n F 1 b 3 Q 7 L C Z x d W 9 0 O 1 N l Y 3 R p b 2 4 x L 0 F w c G V u Z D I v Q X V 0 b 1 J l b W 9 2 Z W R D b 2 x 1 b W 5 z M S 5 7 Q 2 9 t c G F u e S w z f S Z x d W 9 0 O y w m c X V v d D t T Z W N 0 a W 9 u M S 9 B c H B l b m Q y L 0 F 1 d G 9 S Z W 1 v d m V k Q 2 9 s d W 1 u c z E u e 0 5 B Q V R C Y X R 0 I E 1 l b W J l c i w 0 f S Z x d W 9 0 O y w m c X V v d D t T Z W N 0 a W 9 u M S 9 B c H B l b m Q y L 0 F 1 d G 9 S Z W 1 v d m V k Q 2 9 s d W 1 u c z E u e 0 Z h Y 2 l s a X R 5 I E 5 h b W U s N X 0 m c X V v d D s s J n F 1 b 3 Q 7 U 2 V j d G l v b j E v Q X B w Z W 5 k M i 9 B d X R v U m V t b 3 Z l Z E N v b H V t b n M x L n t Q c m 9 k d W N 0 I F R 5 c G U s N n 0 m c X V v d D s s J n F 1 b 3 Q 7 U 2 V j d G l v b j E v Q X B w Z W 5 k M i 9 B d X R v U m V t b 3 Z l Z E N v b H V t b n M x L n t Q c m 9 k d W N 0 L D d 9 J n F 1 b 3 Q 7 L C Z x d W 9 0 O 1 N l Y 3 R p b 2 4 x L 0 F w c G V u Z D I v Q X V 0 b 1 J l b W 9 2 Z W R D b 2 x 1 b W 5 z M S 5 7 R m F j a W x p d H k g b 3 I g Q 2 9 t c G F u e S B X Z W J z a X R l L D h 9 J n F 1 b 3 Q 7 L C Z x d W 9 0 O 1 N l Y 3 R p b 2 4 x L 0 F w c G V u Z D I v Q X V 0 b 1 J l b W 9 2 Z W R D b 2 x 1 b W 5 z M S 5 7 R m F j a W x p d H k g Q W R k c m V z c y w 5 f S Z x d W 9 0 O y w m c X V v d D t T Z W N 0 a W 9 u M S 9 B c H B l b m Q y L 0 F 1 d G 9 S Z W 1 v d m V k Q 2 9 s d W 1 u c z E u e 0 Z h Y 2 l s a X R 5 I E N p d H k s M T B 9 J n F 1 b 3 Q 7 L C Z x d W 9 0 O 1 N l Y 3 R p b 2 4 x L 0 F w c G V u Z D I v Q X V 0 b 1 J l b W 9 2 Z W R D b 2 x 1 b W 5 z M S 5 7 R m F j a W x p d H k g U 3 R h d G U g b 3 I g U H J v d m l u Y 2 U s M T F 9 J n F 1 b 3 Q 7 L C Z x d W 9 0 O 1 N l Y 3 R p b 2 4 x L 0 F w c G V u Z D I v Q X V 0 b 1 J l b W 9 2 Z W R D b 2 x 1 b W 5 z M S 5 7 R m F j a W x p d H k g Q 2 9 1 b n R y e S w x M n 0 m c X V v d D s s J n F 1 b 3 Q 7 U 2 V j d G l v b j E v Q X B w Z W 5 k M i 9 B d X R v U m V t b 3 Z l Z E N v b H V t b n M x L n t G Y W N p b G l 0 e S B a a X A s M T N 9 J n F 1 b 3 Q 7 L C Z x d W 9 0 O 1 N l Y 3 R p b 2 4 x L 0 F w c G V u Z D I v Q X V 0 b 1 J l b W 9 2 Z W R D b 2 x 1 b W 5 z M S 5 7 R m F j a W x p d H k g U G h v b m U s M T R 9 J n F 1 b 3 Q 7 L C Z x d W 9 0 O 1 N l Y 3 R p b 2 4 x L 0 F w c G V u Z D I v Q X V 0 b 1 J l b W 9 2 Z W R D b 2 x 1 b W 5 z M S 5 7 T G F 0 a X R 1 Z G U s M T V 9 J n F 1 b 3 Q 7 L C Z x d W 9 0 O 1 N l Y 3 R p b 2 4 x L 0 F w c G V u Z D I v Q X V 0 b 1 J l b W 9 2 Z W R D b 2 x 1 b W 5 z M S 5 7 T G 9 u Z 2 l 0 d W R l L D E 2 f S Z x d W 9 0 O y w m c X V v d D t T Z W N 0 a W 9 u M S 9 B c H B l b m Q y L 0 F 1 d G 9 S Z W 1 v d m V k Q 2 9 s d W 1 u c z E u e 0 Z h Y 2 l s a X R 5 I F d v c m t m b 3 J j Z S w x N 3 0 m c X V v d D s s J n F 1 b 3 Q 7 U 2 V j d G l v b j E v Q X B w Z W 5 k M i 9 B d X R v U m V t b 3 Z l Z E N v b H V t b n M x L n t Q c m 9 k d W N 0 a W 9 u I E N h c G F j a X R 5 L D E 4 f S Z x d W 9 0 O y w m c X V v d D t T Z W N 0 a W 9 u M S 9 B c H B l b m Q y L 0 F 1 d G 9 S Z W 1 v d m V k Q 2 9 s d W 1 u c z E u e 0 F u b n V h b C B Q c m 9 k d W N 0 a W 9 u I F V u a X R z L D E 5 f S Z x d W 9 0 O y w m c X V v d D t T Z W N 0 a W 9 u M S 9 B c H B l b m Q y L 0 F 1 d G 9 S Z W 1 v d m V k Q 2 9 s d W 1 u c z E u e 0 h R I E N v b X B h b n k s M j B 9 J n F 1 b 3 Q 7 L C Z x d W 9 0 O 1 N l Y 3 R p b 2 4 x L 0 F w c G V u Z D I v Q X V 0 b 1 J l b W 9 2 Z W R D b 2 x 1 b W 5 z M S 5 7 S F E g V 2 V i c 2 l 0 Z S w y M X 0 m c X V v d D s s J n F 1 b 3 Q 7 U 2 V j d G l v b j E v Q X B w Z W 5 k M i 9 B d X R v U m V t b 3 Z l Z E N v b H V t b n M x L n t I U S B D a X R 5 L D I y f S Z x d W 9 0 O y w m c X V v d D t T Z W N 0 a W 9 u M S 9 B c H B l b m Q y L 0 F 1 d G 9 S Z W 1 v d m V k Q 2 9 s d W 1 u c z E u e 0 h R I F N 0 Y X R l I G 9 y I F B y b 3 Z p b m N l L D I z f S Z x d W 9 0 O y w m c X V v d D t T Z W N 0 a W 9 u M S 9 B c H B l b m Q y L 0 F 1 d G 9 S Z W 1 v d m V k Q 2 9 s d W 1 u c z E u e 0 h R I E N v d W 5 0 c n k s M j R 9 J n F 1 b 3 Q 7 L C Z x d W 9 0 O 1 N l Y 3 R p b 2 4 x L 0 F w c G V u Z D I v Q X V 0 b 1 J l b W 9 2 Z W R D b 2 x 1 b W 5 z M S 5 7 U U M s M j V 9 J n F 1 b 3 Q 7 L C Z x d W 9 0 O 1 N l Y 3 R p b 2 4 x L 0 F w c G V u Z D I v Q X V 0 b 1 J l b W 9 2 Z W R D b 2 x 1 b W 5 z M S 5 7 U U M g R G F 0 Z S w y N n 0 m c X V v d D s s J n F 1 b 3 Q 7 U 2 V j d G l v b j E v Q X B w Z W 5 k M i 9 B d X R v U m V t b 3 Z l Z E N v b H V t b n M x L n t T b 3 V y Y 2 V z L D I 3 f S Z x d W 9 0 O y w m c X V v d D t T Z W N 0 a W 9 u M S 9 B c H B l b m Q y L 0 F 1 d G 9 S Z W 1 v d m V k Q 2 9 s d W 1 u c z E u e 0 5 v d G V z L D I 4 f S Z x d W 9 0 O y w m c X V v d D t T Z W N 0 a W 9 u M S 9 B c H B l b m Q y L 0 F 1 d G 9 S Z W 1 v d m V k Q 2 9 s d W 1 u c z E u e 1 B y b 2 R 1 Y 3 R p b 2 4 g V W 5 p d H M s M j l 9 J n F 1 b 3 Q 7 L C Z x d W 9 0 O 1 N l Y 3 R p b 2 4 x L 0 F w c G V u Z D I v Q X V 0 b 1 J l b W 9 2 Z W R D b 2 x 1 b W 5 z M S 5 7 U 3 V w c G x 5 I C B D a G F p b i B T Z W d t Z W 5 0 L D M w f S Z x d W 9 0 O 1 0 s J n F 1 b 3 Q 7 U m V s Y X R p b 2 5 z a G l w S W 5 m b y Z x d W 9 0 O z p b X X 0 i I C 8 + P C 9 T d G F i b G V F b n R y a W V z P j w v S X R l b T 4 8 S X R l b T 4 8 S X R l b U x v Y 2 F 0 a W 9 u P j x J d G V t V H l w Z T 5 G b 3 J t d W x h P C 9 J d G V t V H l w Z T 4 8 S X R l b V B h d G g + U 2 V j d G l v b j E v Q X B w Z W 5 k M i 9 T b 3 V y Y 2 U 8 L 0 l 0 Z W 1 Q Y X R o P j w v S X R l b U x v Y 2 F 0 a W 9 u P j x T d G F i b G V F b n R y a W V z I C 8 + P C 9 J d G V t P j x J d G V t P j x J d G V t T G 9 j Y X R p b 2 4 + P E l 0 Z W 1 U e X B l P k Z v c m 1 1 b G E 8 L 0 l 0 Z W 1 U e X B l P j x J d G V t U G F 0 a D 5 T Z W N 0 a W 9 u M S 9 F c n J v c n M l M j B p b i U y M E F w c G V u Z D 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4 L T A 3 V D I y O j A 0 O j Q 5 L j g z N j E y N z d a I i A v P j x F b n R y e S B U e X B l P S J G a W x s U 3 R h d H V z I i B W Y W x 1 Z T 0 i c 0 N v b X B s Z X R l I i A v P j w v U 3 R h Y m x l R W 5 0 c m l l c z 4 8 L 0 l 0 Z W 0 + P E l 0 Z W 0 + P E l 0 Z W 1 M b 2 N h d G l v b j 4 8 S X R l b V R 5 c G U + R m 9 y b X V s Y T w v S X R l b V R 5 c G U + P E l 0 Z W 1 Q Y X R o P l N l Y 3 R p b 2 4 x L 0 V y c m 9 y c y U y M G l u J T I w Q X B w Z W 5 k M i 9 T b 3 V y Y 2 U 8 L 0 l 0 Z W 1 Q Y X R o P j w v S X R l b U x v Y 2 F 0 a W 9 u P j x T d G F i b G V F b n R y a W V z I C 8 + P C 9 J d G V t P j x J d G V t P j x J d G V t T G 9 j Y X R p b 2 4 + P E l 0 Z W 1 U e X B l P k Z v c m 1 1 b G E 8 L 0 l 0 Z W 1 U e X B l P j x J d G V t U G F 0 a D 5 T Z W N 0 a W 9 u M S 9 F c n J v c n M l M j B p b i U y M E F w c G V u Z D I v R G V 0 Z W N 0 Z W Q l M j B U e X B l J T I w T W l z b W F 0 Y 2 h l c z w v S X R l b V B h d G g + P C 9 J d G V t T G 9 j Y X R p b 2 4 + P F N 0 Y W J s Z U V u d H J p Z X M g L z 4 8 L 0 l 0 Z W 0 + P E l 0 Z W 0 + P E l 0 Z W 1 M b 2 N h d G l v b j 4 8 S X R l b V R 5 c G U + R m 9 y b X V s Y T w v S X R l b V R 5 c G U + P E l 0 Z W 1 Q Y X R o P l N l Y 3 R p b 2 4 x L 0 V y c m 9 y c y U y M G l u J T I w Q X B w Z W 5 k M i 9 B Z G R l Z C U y M E l u Z G V 4 P C 9 J d G V t U G F 0 a D 4 8 L 0 l 0 Z W 1 M b 2 N h d G l v b j 4 8 U 3 R h Y m x l R W 5 0 c m l l c y A v P j w v S X R l b T 4 8 S X R l b T 4 8 S X R l b U x v Y 2 F 0 a W 9 u P j x J d G V t V H l w Z T 5 G b 3 J t d W x h P C 9 J d G V t V H l w Z T 4 8 S X R l b V B h d G g + U 2 V j d G l v b j E v R X J y b 3 J z J T I w a W 4 l M j B B c H B l b m Q y L 0 t l c H Q l M j B F c n J v c n M 8 L 0 l 0 Z W 1 Q Y X R o P j w v S X R l b U x v Y 2 F 0 a W 9 u P j x T d G F i b G V F b n R y a W V z I C 8 + P C 9 J d G V t P j x J d G V t P j x J d G V t T G 9 j Y X R p b 2 4 + P E l 0 Z W 1 U e X B l P k Z v c m 1 1 b G E 8 L 0 l 0 Z W 1 U e X B l P j x J d G V t U G F 0 a D 5 T Z W N 0 a W 9 u M S 9 F c n J v c n M l M j B p b i U y M E F w c G V u Z D I v U m V v c m R l c m V k J T I w Q 2 9 s d W 1 u c z w v S X R l b V B h d G g + P C 9 J d G V t T G 9 j Y X R p b 2 4 + P F N 0 Y W J s Z U V u d H J p Z X M g L z 4 8 L 0 l 0 Z W 0 + P E l 0 Z W 0 + P E l 0 Z W 1 M b 2 N h d G l v b j 4 8 S X R l b V R 5 c G U + R m 9 y b X V s Y T w v S X R l b V R 5 c G U + P E l 0 Z W 1 Q Y X R o P l N l Y 3 R p b 2 4 x L 0 V y c m 9 y c y U y M G l u J T I w Q X B w Z W 5 k M i U y M C g y 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g t M D h U M D Y 6 M T c 6 M j U u N T c w M z E 2 M 1 o i I C 8 + P E V u d H J 5 I F R 5 c G U 9 I k Z p b G x T d G F 0 d X M i I F Z h b H V l P S J z Q 2 9 t c G x l d G U i I C 8 + P C 9 T d G F i b G V F b n R y a W V z P j w v S X R l b T 4 8 S X R l b T 4 8 S X R l b U x v Y 2 F 0 a W 9 u P j x J d G V t V H l w Z T 5 G b 3 J t d W x h P C 9 J d G V t V H l w Z T 4 8 S X R l b V B h d G g + U 2 V j d G l v b j E v R X J y b 3 J z J T I w a W 4 l M j B B c H B l b m Q y J T I w K D I p L 1 N v d X J j Z T w v S X R l b V B h d G g + P C 9 J d G V t T G 9 j Y X R p b 2 4 + P F N 0 Y W J s Z U V u d H J p Z X M g L z 4 8 L 0 l 0 Z W 0 + P E l 0 Z W 0 + P E l 0 Z W 1 M b 2 N h d G l v b j 4 8 S X R l b V R 5 c G U + R m 9 y b X V s Y T w v S X R l b V R 5 c G U + P E l 0 Z W 1 Q Y X R o P l N l Y 3 R p b 2 4 x L 0 V y c m 9 y c y U y M G l u J T I w Q X B w Z W 5 k M i U y M C g y K S 9 E Z X R l Y 3 R l Z C U y M F R 5 c G U l M j B N a X N t Y X R j a G V z P C 9 J d G V t U G F 0 a D 4 8 L 0 l 0 Z W 1 M b 2 N h d G l v b j 4 8 U 3 R h Y m x l R W 5 0 c m l l c y A v P j w v S X R l b T 4 8 S X R l b T 4 8 S X R l b U x v Y 2 F 0 a W 9 u P j x J d G V t V H l w Z T 5 G b 3 J t d W x h P C 9 J d G V t V H l w Z T 4 8 S X R l b V B h d G g + U 2 V j d G l v b j E v R X J y b 3 J z J T I w a W 4 l M j B B c H B l b m Q y J T I w K D I p L 0 F k Z G V k J T I w S W 5 k Z X g 8 L 0 l 0 Z W 1 Q Y X R o P j w v S X R l b U x v Y 2 F 0 a W 9 u P j x T d G F i b G V F b n R y a W V z I C 8 + P C 9 J d G V t P j x J d G V t P j x J d G V t T G 9 j Y X R p b 2 4 + P E l 0 Z W 1 U e X B l P k Z v c m 1 1 b G E 8 L 0 l 0 Z W 1 U e X B l P j x J d G V t U G F 0 a D 5 T Z W N 0 a W 9 u M S 9 F c n J v c n M l M j B p b i U y M E F w c G V u Z D I l M j A o M i k v S 2 V w d C U y M E V y c m 9 y c z w v S X R l b V B h d G g + P C 9 J d G V t T G 9 j Y X R p b 2 4 + P F N 0 Y W J s Z U V u d H J p Z X M g L z 4 8 L 0 l 0 Z W 0 + P E l 0 Z W 0 + P E l 0 Z W 1 M b 2 N h d G l v b j 4 8 S X R l b V R 5 c G U + R m 9 y b X V s Y T w v S X R l b V R 5 c G U + P E l 0 Z W 1 Q Y X R o P l N l Y 3 R p b 2 4 x L 0 V y c m 9 y c y U y M G l u J T I w Q X B w Z W 5 k M i U y M C g y K S 9 S Z W 9 y Z G V y Z W Q l M j B D b 2 x 1 b W 5 z P C 9 J d G V t U G F 0 a D 4 8 L 0 l 0 Z W 1 M b 2 N h d G l v b j 4 8 U 3 R h Y m x l R W 5 0 c m l l c y A v P j w v S X R l b T 4 8 S X R l b T 4 8 S X R l b U x v Y 2 F 0 a W 9 u P j x J d G V t V H l w Z T 5 G b 3 J t d W x h P C 9 J d G V t V H l w Z T 4 8 S X R l b V B h d G g + U 2 V j d G l v b j E v Q X B w Z W 5 k M i U y M C g y 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G a W x s U 3 R h d H V z I i B W Y W x 1 Z T 0 i c 0 N v b X B s Z X R l I i A v P j x F b n R y e S B U e X B l P S J G a W x s Q 2 9 s d W 1 u V H l w Z X M i I F Z h b H V l P S J z Q X d Z R 0 J n W U d C Z 1 l H Q m d Z R 0 J n Q U F B Q U F B Q U F Z R 0 J n W U d C Z 1 l B Q m d Z R 0 J n P T 0 i I C 8 + P E V u d H J 5 I F R 5 c G U 9 I k Z p b G x M Y X N 0 V X B k Y X R l Z C I g V m F s d W U 9 I m Q y M D I y L T A 4 L T A 5 V D E 5 O j E x O j E y L j k 4 N j M w M T R a I i A v P j x F b n R y e S B U e X B l P S J G a W x s R X J y b 3 J D b 3 V u d C I g V m F s d W U 9 I m w z I i A v P j x F b n R y e S B U e X B l P S J G a W x s R X J y b 3 J D b 2 R l I i B W Y W x 1 Z T 0 i c 1 V u a 2 5 v d 2 4 i I C 8 + P E V u d H J 5 I F R 5 c G U 9 I k Z p b G x D b 3 V u d C I g V m F s d W U 9 I m w 1 O D Y i I C 8 + P E V u d H J 5 I F R 5 c G U 9 I k Z p b G x D b 2 x 1 b W 5 O Y W 1 l c y I g V m F s d W U 9 I n N b J n F 1 b 3 Q 7 S U Q m c X V v d D s s J n F 1 b 3 Q 7 U 3 R h d H V z J n F 1 b 3 Q 7 L C Z x d W 9 0 O 1 N 1 c H B s e S B D a G F p b i B T Z W d t Z W 5 0 J n F 1 b 3 Q 7 L C Z x d W 9 0 O 0 N v b X B h b n k m c X V v d D s s J n F 1 b 3 Q 7 T k F B V E J h d H Q g T W V t Y m V y J n F 1 b 3 Q 7 L C Z x d W 9 0 O 0 Z h Y 2 l s a X R 5 I E 5 h b W U m c X V v d D s s J n F 1 b 3 Q 7 U H J v Z H V j d C B U e X B l J n F 1 b 3 Q 7 L C Z x d W 9 0 O 1 B y b 2 R 1 Y 3 Q m c X V v d D s s J n F 1 b 3 Q 7 R m F j a W x p d H k g b 3 I g Q 2 9 t c G F u e S B X Z W J z a X R l J n F 1 b 3 Q 7 L C Z x d W 9 0 O 0 Z h Y 2 l s a X R 5 I E F k Z H J l c 3 M m c X V v d D s s J n F 1 b 3 Q 7 R m F j a W x p d H k g Q 2 l 0 e S Z x d W 9 0 O y w m c X V v d D t G Y W N p b G l 0 e S B T d G F 0 Z S B v c i B Q c m 9 2 a W 5 j Z S Z x d W 9 0 O y w m c X V v d D t G Y W N p b G l 0 e S B D b 3 V u d H J 5 J n F 1 b 3 Q 7 L C Z x d W 9 0 O 0 Z h Y 2 l s a X R 5 I F p p c C Z x d W 9 0 O y w m c X V v d D t G Y W N p b G l 0 e S B Q a G 9 u Z S Z x d W 9 0 O y w m c X V v d D t M Y X R p d H V k Z S Z x d W 9 0 O y w m c X V v d D t M b 2 5 n a X R 1 Z G U m c X V v d D s s J n F 1 b 3 Q 7 R m F j a W x p d H k g V 2 9 y a 2 Z v c m N l J n F 1 b 3 Q 7 L C Z x d W 9 0 O 1 B y b 2 R 1 Y 3 R p b 2 4 g Q 2 F w Y W N p d H k m c X V v d D s s J n F 1 b 3 Q 7 Q W 5 u d W F s I F B y b 2 R 1 Y 3 R p b 2 4 g V W 5 p d H M m c X V v d D s s J n F 1 b 3 Q 7 S F E g Q 2 9 t c G F u e S Z x d W 9 0 O y w m c X V v d D t I U S B X Z W J z a X R l J n F 1 b 3 Q 7 L C Z x d W 9 0 O 0 h R I E N p d H k m c X V v d D s s J n F 1 b 3 Q 7 S F E g U 3 R h d G U g b 3 I g U H J v d m l u Y 2 U m c X V v d D s s J n F 1 b 3 Q 7 S F E g Q 2 9 1 b n R y e S Z x d W 9 0 O y w m c X V v d D t R Q y Z x d W 9 0 O y w m c X V v d D t R Q y B E Y X R l J n F 1 b 3 Q 7 L C Z x d W 9 0 O 1 N v d X J j Z X M m c X V v d D s s J n F 1 b 3 Q 7 T m 9 0 Z X M m c X V v d D s s J n F 1 b 3 Q 7 U H J v Z H V j d G l v b i B V b m l 0 c y Z x d W 9 0 O y w m c X V v d D t T d X B w b H k g I E N o Y W l u I F N l Z 2 1 l b n Q m c X V v d D t d I i A v P j x F b n R y e S B U e X B l P S J B Z G R l Z F R v R G F 0 Y U 1 v Z G V s I i B W Y W x 1 Z T 0 i b D A i I C 8 + P E V u d H J 5 I F R 5 c G U 9 I l F 1 Z X J 5 S U Q i I F Z h b H V l P S J z Y m E 3 Z j g 0 N T I t M z F m Y S 0 0 N z E 0 L W J k Z j Y t Y z M x O D c x Y 2 E 0 M G Y 3 I i A v P j x F b n R y e S B U e X B l P S J M b 2 F k Z W R U b 0 F u Y W x 5 c 2 l z U 2 V y d m l j Z X M i I F Z h b H V l P S J s M C I g L z 4 8 R W 5 0 c n k g V H l w Z T 0 i U m V s Y X R p b 2 5 z a G l w S W 5 m b 0 N v b n R h a W 5 l c i I g V m F s d W U 9 I n N 7 J n F 1 b 3 Q 7 Y 2 9 s d W 1 u Q 2 9 1 b n Q m c X V v d D s 6 M z E s J n F 1 b 3 Q 7 a 2 V 5 Q 2 9 s d W 1 u T m F t Z X M m c X V v d D s 6 W 1 0 s J n F 1 b 3 Q 7 c X V l c n l S Z W x h d G l v b n N o a X B z J n F 1 b 3 Q 7 O l t d L C Z x d W 9 0 O 2 N v b H V t b k l k Z W 5 0 a X R p Z X M m c X V v d D s 6 W y Z x d W 9 0 O 1 N l Y 3 R p b 2 4 x L 0 F w c G V u Z D I g K D I p L 0 F 1 d G 9 S Z W 1 v d m V k Q 2 9 s d W 1 u c z E u e 0 l E L D B 9 J n F 1 b 3 Q 7 L C Z x d W 9 0 O 1 N l Y 3 R p b 2 4 x L 0 F w c G V u Z D I g K D I p L 0 F 1 d G 9 S Z W 1 v d m V k Q 2 9 s d W 1 u c z E u e 1 N 0 Y X R 1 c y w x f S Z x d W 9 0 O y w m c X V v d D t T Z W N 0 a W 9 u M S 9 B c H B l b m Q y I C g y K S 9 B d X R v U m V t b 3 Z l Z E N v b H V t b n M x L n t T d X B w b H k g Q 2 h h a W 4 g U 2 V n b W V u d C w y f S Z x d W 9 0 O y w m c X V v d D t T Z W N 0 a W 9 u M S 9 B c H B l b m Q y I C g y K S 9 B d X R v U m V t b 3 Z l Z E N v b H V t b n M x L n t D b 2 1 w Y W 5 5 L D N 9 J n F 1 b 3 Q 7 L C Z x d W 9 0 O 1 N l Y 3 R p b 2 4 x L 0 F w c G V u Z D I g K D I p L 0 F 1 d G 9 S Z W 1 v d m V k Q 2 9 s d W 1 u c z E u e 0 5 B Q V R C Y X R 0 I E 1 l b W J l c i w 0 f S Z x d W 9 0 O y w m c X V v d D t T Z W N 0 a W 9 u M S 9 B c H B l b m Q y I C g y K S 9 B d X R v U m V t b 3 Z l Z E N v b H V t b n M x L n t G Y W N p b G l 0 e S B O Y W 1 l L D V 9 J n F 1 b 3 Q 7 L C Z x d W 9 0 O 1 N l Y 3 R p b 2 4 x L 0 F w c G V u Z D I g K D I p L 0 F 1 d G 9 S Z W 1 v d m V k Q 2 9 s d W 1 u c z E u e 1 B y b 2 R 1 Y 3 Q g V H l w Z S w 2 f S Z x d W 9 0 O y w m c X V v d D t T Z W N 0 a W 9 u M S 9 B c H B l b m Q y I C g y K S 9 B d X R v U m V t b 3 Z l Z E N v b H V t b n M x L n t Q c m 9 k d W N 0 L D d 9 J n F 1 b 3 Q 7 L C Z x d W 9 0 O 1 N l Y 3 R p b 2 4 x L 0 F w c G V u Z D I g K D I p L 0 F 1 d G 9 S Z W 1 v d m V k Q 2 9 s d W 1 u c z E u e 0 Z h Y 2 l s a X R 5 I G 9 y I E N v b X B h b n k g V 2 V i c 2 l 0 Z S w 4 f S Z x d W 9 0 O y w m c X V v d D t T Z W N 0 a W 9 u M S 9 B c H B l b m Q y I C g y K S 9 B d X R v U m V t b 3 Z l Z E N v b H V t b n M x L n t G Y W N p b G l 0 e S B B Z G R y Z X N z L D l 9 J n F 1 b 3 Q 7 L C Z x d W 9 0 O 1 N l Y 3 R p b 2 4 x L 0 F w c G V u Z D I g K D I p L 0 F 1 d G 9 S Z W 1 v d m V k Q 2 9 s d W 1 u c z E u e 0 Z h Y 2 l s a X R 5 I E N p d H k s M T B 9 J n F 1 b 3 Q 7 L C Z x d W 9 0 O 1 N l Y 3 R p b 2 4 x L 0 F w c G V u Z D I g K D I p L 0 F 1 d G 9 S Z W 1 v d m V k Q 2 9 s d W 1 u c z E u e 0 Z h Y 2 l s a X R 5 I F N 0 Y X R l I G 9 y I F B y b 3 Z p b m N l L D E x f S Z x d W 9 0 O y w m c X V v d D t T Z W N 0 a W 9 u M S 9 B c H B l b m Q y I C g y K S 9 B d X R v U m V t b 3 Z l Z E N v b H V t b n M x L n t G Y W N p b G l 0 e S B D b 3 V u d H J 5 L D E y f S Z x d W 9 0 O y w m c X V v d D t T Z W N 0 a W 9 u M S 9 B c H B l b m Q y I C g y K S 9 B d X R v U m V t b 3 Z l Z E N v b H V t b n M x L n t G Y W N p b G l 0 e S B a a X A s M T N 9 J n F 1 b 3 Q 7 L C Z x d W 9 0 O 1 N l Y 3 R p b 2 4 x L 0 F w c G V u Z D I g K D I p L 0 F 1 d G 9 S Z W 1 v d m V k Q 2 9 s d W 1 u c z E u e 0 Z h Y 2 l s a X R 5 I F B o b 2 5 l L D E 0 f S Z x d W 9 0 O y w m c X V v d D t T Z W N 0 a W 9 u M S 9 B c H B l b m Q y I C g y K S 9 B d X R v U m V t b 3 Z l Z E N v b H V t b n M x L n t M Y X R p d H V k Z S w x N X 0 m c X V v d D s s J n F 1 b 3 Q 7 U 2 V j d G l v b j E v Q X B w Z W 5 k M i A o M i k v Q X V 0 b 1 J l b W 9 2 Z W R D b 2 x 1 b W 5 z M S 5 7 T G 9 u Z 2 l 0 d W R l L D E 2 f S Z x d W 9 0 O y w m c X V v d D t T Z W N 0 a W 9 u M S 9 B c H B l b m Q y I C g y K S 9 B d X R v U m V t b 3 Z l Z E N v b H V t b n M x L n t G Y W N p b G l 0 e S B X b 3 J r Z m 9 y Y 2 U s M T d 9 J n F 1 b 3 Q 7 L C Z x d W 9 0 O 1 N l Y 3 R p b 2 4 x L 0 F w c G V u Z D I g K D I p L 0 F 1 d G 9 S Z W 1 v d m V k Q 2 9 s d W 1 u c z E u e 1 B y b 2 R 1 Y 3 R p b 2 4 g Q 2 F w Y W N p d H k s M T h 9 J n F 1 b 3 Q 7 L C Z x d W 9 0 O 1 N l Y 3 R p b 2 4 x L 0 F w c G V u Z D I g K D I p L 0 F 1 d G 9 S Z W 1 v d m V k Q 2 9 s d W 1 u c z E u e 0 F u b n V h b C B Q c m 9 k d W N 0 a W 9 u I F V u a X R z L D E 5 f S Z x d W 9 0 O y w m c X V v d D t T Z W N 0 a W 9 u M S 9 B c H B l b m Q y I C g y K S 9 B d X R v U m V t b 3 Z l Z E N v b H V t b n M x L n t I U S B D b 2 1 w Y W 5 5 L D I w f S Z x d W 9 0 O y w m c X V v d D t T Z W N 0 a W 9 u M S 9 B c H B l b m Q y I C g y K S 9 B d X R v U m V t b 3 Z l Z E N v b H V t b n M x L n t I U S B X Z W J z a X R l L D I x f S Z x d W 9 0 O y w m c X V v d D t T Z W N 0 a W 9 u M S 9 B c H B l b m Q y I C g y K S 9 B d X R v U m V t b 3 Z l Z E N v b H V t b n M x L n t I U S B D a X R 5 L D I y f S Z x d W 9 0 O y w m c X V v d D t T Z W N 0 a W 9 u M S 9 B c H B l b m Q y I C g y K S 9 B d X R v U m V t b 3 Z l Z E N v b H V t b n M x L n t I U S B T d G F 0 Z S B v c i B Q c m 9 2 a W 5 j Z S w y M 3 0 m c X V v d D s s J n F 1 b 3 Q 7 U 2 V j d G l v b j E v Q X B w Z W 5 k M i A o M i k v Q X V 0 b 1 J l b W 9 2 Z W R D b 2 x 1 b W 5 z M S 5 7 S F E g Q 2 9 1 b n R y e S w y N H 0 m c X V v d D s s J n F 1 b 3 Q 7 U 2 V j d G l v b j E v Q X B w Z W 5 k M i A o M i k v Q X V 0 b 1 J l b W 9 2 Z W R D b 2 x 1 b W 5 z M S 5 7 U U M s M j V 9 J n F 1 b 3 Q 7 L C Z x d W 9 0 O 1 N l Y 3 R p b 2 4 x L 0 F w c G V u Z D I g K D I p L 0 F 1 d G 9 S Z W 1 v d m V k Q 2 9 s d W 1 u c z E u e 1 F D I E R h d G U s M j Z 9 J n F 1 b 3 Q 7 L C Z x d W 9 0 O 1 N l Y 3 R p b 2 4 x L 0 F w c G V u Z D I g K D I p L 0 F 1 d G 9 S Z W 1 v d m V k Q 2 9 s d W 1 u c z E u e 1 N v d X J j Z X M s M j d 9 J n F 1 b 3 Q 7 L C Z x d W 9 0 O 1 N l Y 3 R p b 2 4 x L 0 F w c G V u Z D I g K D I p L 0 F 1 d G 9 S Z W 1 v d m V k Q 2 9 s d W 1 u c z E u e 0 5 v d G V z L D I 4 f S Z x d W 9 0 O y w m c X V v d D t T Z W N 0 a W 9 u M S 9 B c H B l b m Q y I C g y K S 9 B d X R v U m V t b 3 Z l Z E N v b H V t b n M x L n t Q c m 9 k d W N 0 a W 9 u I F V u a X R z L D I 5 f S Z x d W 9 0 O y w m c X V v d D t T Z W N 0 a W 9 u M S 9 B c H B l b m Q y I C g y K S 9 B d X R v U m V t b 3 Z l Z E N v b H V t b n M x L n t T d X B w b H k g I E N o Y W l u I F N l Z 2 1 l b n Q s M z B 9 J n F 1 b 3 Q 7 X S w m c X V v d D t D b 2 x 1 b W 5 D b 3 V u d C Z x d W 9 0 O z o z M S w m c X V v d D t L Z X l D b 2 x 1 b W 5 O Y W 1 l c y Z x d W 9 0 O z p b X S w m c X V v d D t D b 2 x 1 b W 5 J Z G V u d G l 0 a W V z J n F 1 b 3 Q 7 O l s m c X V v d D t T Z W N 0 a W 9 u M S 9 B c H B l b m Q y I C g y K S 9 B d X R v U m V t b 3 Z l Z E N v b H V t b n M x L n t J R C w w f S Z x d W 9 0 O y w m c X V v d D t T Z W N 0 a W 9 u M S 9 B c H B l b m Q y I C g y K S 9 B d X R v U m V t b 3 Z l Z E N v b H V t b n M x L n t T d G F 0 d X M s M X 0 m c X V v d D s s J n F 1 b 3 Q 7 U 2 V j d G l v b j E v Q X B w Z W 5 k M i A o M i k v Q X V 0 b 1 J l b W 9 2 Z W R D b 2 x 1 b W 5 z M S 5 7 U 3 V w c G x 5 I E N o Y W l u I F N l Z 2 1 l b n Q s M n 0 m c X V v d D s s J n F 1 b 3 Q 7 U 2 V j d G l v b j E v Q X B w Z W 5 k M i A o M i k v Q X V 0 b 1 J l b W 9 2 Z W R D b 2 x 1 b W 5 z M S 5 7 Q 2 9 t c G F u e S w z f S Z x d W 9 0 O y w m c X V v d D t T Z W N 0 a W 9 u M S 9 B c H B l b m Q y I C g y K S 9 B d X R v U m V t b 3 Z l Z E N v b H V t b n M x L n t O Q U F U Q m F 0 d C B N Z W 1 i Z X I s N H 0 m c X V v d D s s J n F 1 b 3 Q 7 U 2 V j d G l v b j E v Q X B w Z W 5 k M i A o M i k v Q X V 0 b 1 J l b W 9 2 Z W R D b 2 x 1 b W 5 z M S 5 7 R m F j a W x p d H k g T m F t Z S w 1 f S Z x d W 9 0 O y w m c X V v d D t T Z W N 0 a W 9 u M S 9 B c H B l b m Q y I C g y K S 9 B d X R v U m V t b 3 Z l Z E N v b H V t b n M x L n t Q c m 9 k d W N 0 I F R 5 c G U s N n 0 m c X V v d D s s J n F 1 b 3 Q 7 U 2 V j d G l v b j E v Q X B w Z W 5 k M i A o M i k v Q X V 0 b 1 J l b W 9 2 Z W R D b 2 x 1 b W 5 z M S 5 7 U H J v Z H V j d C w 3 f S Z x d W 9 0 O y w m c X V v d D t T Z W N 0 a W 9 u M S 9 B c H B l b m Q y I C g y K S 9 B d X R v U m V t b 3 Z l Z E N v b H V t b n M x L n t G Y W N p b G l 0 e S B v c i B D b 2 1 w Y W 5 5 I F d l Y n N p d G U s O H 0 m c X V v d D s s J n F 1 b 3 Q 7 U 2 V j d G l v b j E v Q X B w Z W 5 k M i A o M i k v Q X V 0 b 1 J l b W 9 2 Z W R D b 2 x 1 b W 5 z M S 5 7 R m F j a W x p d H k g Q W R k c m V z c y w 5 f S Z x d W 9 0 O y w m c X V v d D t T Z W N 0 a W 9 u M S 9 B c H B l b m Q y I C g y K S 9 B d X R v U m V t b 3 Z l Z E N v b H V t b n M x L n t G Y W N p b G l 0 e S B D a X R 5 L D E w f S Z x d W 9 0 O y w m c X V v d D t T Z W N 0 a W 9 u M S 9 B c H B l b m Q y I C g y K S 9 B d X R v U m V t b 3 Z l Z E N v b H V t b n M x L n t G Y W N p b G l 0 e S B T d G F 0 Z S B v c i B Q c m 9 2 a W 5 j Z S w x M X 0 m c X V v d D s s J n F 1 b 3 Q 7 U 2 V j d G l v b j E v Q X B w Z W 5 k M i A o M i k v Q X V 0 b 1 J l b W 9 2 Z W R D b 2 x 1 b W 5 z M S 5 7 R m F j a W x p d H k g Q 2 9 1 b n R y e S w x M n 0 m c X V v d D s s J n F 1 b 3 Q 7 U 2 V j d G l v b j E v Q X B w Z W 5 k M i A o M i k v Q X V 0 b 1 J l b W 9 2 Z W R D b 2 x 1 b W 5 z M S 5 7 R m F j a W x p d H k g W m l w L D E z f S Z x d W 9 0 O y w m c X V v d D t T Z W N 0 a W 9 u M S 9 B c H B l b m Q y I C g y K S 9 B d X R v U m V t b 3 Z l Z E N v b H V t b n M x L n t G Y W N p b G l 0 e S B Q a G 9 u Z S w x N H 0 m c X V v d D s s J n F 1 b 3 Q 7 U 2 V j d G l v b j E v Q X B w Z W 5 k M i A o M i k v Q X V 0 b 1 J l b W 9 2 Z W R D b 2 x 1 b W 5 z M S 5 7 T G F 0 a X R 1 Z G U s M T V 9 J n F 1 b 3 Q 7 L C Z x d W 9 0 O 1 N l Y 3 R p b 2 4 x L 0 F w c G V u Z D I g K D I p L 0 F 1 d G 9 S Z W 1 v d m V k Q 2 9 s d W 1 u c z E u e 0 x v b m d p d H V k Z S w x N n 0 m c X V v d D s s J n F 1 b 3 Q 7 U 2 V j d G l v b j E v Q X B w Z W 5 k M i A o M i k v Q X V 0 b 1 J l b W 9 2 Z W R D b 2 x 1 b W 5 z M S 5 7 R m F j a W x p d H k g V 2 9 y a 2 Z v c m N l L D E 3 f S Z x d W 9 0 O y w m c X V v d D t T Z W N 0 a W 9 u M S 9 B c H B l b m Q y I C g y K S 9 B d X R v U m V t b 3 Z l Z E N v b H V t b n M x L n t Q c m 9 k d W N 0 a W 9 u I E N h c G F j a X R 5 L D E 4 f S Z x d W 9 0 O y w m c X V v d D t T Z W N 0 a W 9 u M S 9 B c H B l b m Q y I C g y K S 9 B d X R v U m V t b 3 Z l Z E N v b H V t b n M x L n t B b m 5 1 Y W w g U H J v Z H V j d G l v b i B V b m l 0 c y w x O X 0 m c X V v d D s s J n F 1 b 3 Q 7 U 2 V j d G l v b j E v Q X B w Z W 5 k M i A o M i k v Q X V 0 b 1 J l b W 9 2 Z W R D b 2 x 1 b W 5 z M S 5 7 S F E g Q 2 9 t c G F u e S w y M H 0 m c X V v d D s s J n F 1 b 3 Q 7 U 2 V j d G l v b j E v Q X B w Z W 5 k M i A o M i k v Q X V 0 b 1 J l b W 9 2 Z W R D b 2 x 1 b W 5 z M S 5 7 S F E g V 2 V i c 2 l 0 Z S w y M X 0 m c X V v d D s s J n F 1 b 3 Q 7 U 2 V j d G l v b j E v Q X B w Z W 5 k M i A o M i k v Q X V 0 b 1 J l b W 9 2 Z W R D b 2 x 1 b W 5 z M S 5 7 S F E g Q 2 l 0 e S w y M n 0 m c X V v d D s s J n F 1 b 3 Q 7 U 2 V j d G l v b j E v Q X B w Z W 5 k M i A o M i k v Q X V 0 b 1 J l b W 9 2 Z W R D b 2 x 1 b W 5 z M S 5 7 S F E g U 3 R h d G U g b 3 I g U H J v d m l u Y 2 U s M j N 9 J n F 1 b 3 Q 7 L C Z x d W 9 0 O 1 N l Y 3 R p b 2 4 x L 0 F w c G V u Z D I g K D I p L 0 F 1 d G 9 S Z W 1 v d m V k Q 2 9 s d W 1 u c z E u e 0 h R I E N v d W 5 0 c n k s M j R 9 J n F 1 b 3 Q 7 L C Z x d W 9 0 O 1 N l Y 3 R p b 2 4 x L 0 F w c G V u Z D I g K D I p L 0 F 1 d G 9 S Z W 1 v d m V k Q 2 9 s d W 1 u c z E u e 1 F D L D I 1 f S Z x d W 9 0 O y w m c X V v d D t T Z W N 0 a W 9 u M S 9 B c H B l b m Q y I C g y K S 9 B d X R v U m V t b 3 Z l Z E N v b H V t b n M x L n t R Q y B E Y X R l L D I 2 f S Z x d W 9 0 O y w m c X V v d D t T Z W N 0 a W 9 u M S 9 B c H B l b m Q y I C g y K S 9 B d X R v U m V t b 3 Z l Z E N v b H V t b n M x L n t T b 3 V y Y 2 V z L D I 3 f S Z x d W 9 0 O y w m c X V v d D t T Z W N 0 a W 9 u M S 9 B c H B l b m Q y I C g y K S 9 B d X R v U m V t b 3 Z l Z E N v b H V t b n M x L n t O b 3 R l c y w y O H 0 m c X V v d D s s J n F 1 b 3 Q 7 U 2 V j d G l v b j E v Q X B w Z W 5 k M i A o M i k v Q X V 0 b 1 J l b W 9 2 Z W R D b 2 x 1 b W 5 z M S 5 7 U H J v Z H V j d G l v b i B V b m l 0 c y w y O X 0 m c X V v d D s s J n F 1 b 3 Q 7 U 2 V j d G l v b j E v Q X B w Z W 5 k M i A o M i k v Q X V 0 b 1 J l b W 9 2 Z W R D b 2 x 1 b W 5 z M S 5 7 U 3 V w c G x 5 I C B D a G F p b i B T Z W d t Z W 5 0 L D M w f S Z x d W 9 0 O 1 0 s J n F 1 b 3 Q 7 U m V s Y X R p b 2 5 z a G l w S W 5 m b y Z x d W 9 0 O z p b X X 0 i I C 8 + P C 9 T d G F i b G V F b n R y a W V z P j w v S X R l b T 4 8 S X R l b T 4 8 S X R l b U x v Y 2 F 0 a W 9 u P j x J d G V t V H l w Z T 5 G b 3 J t d W x h P C 9 J d G V t V H l w Z T 4 8 S X R l b V B h d G g + U 2 V j d G l v b j E v Q X B w Z W 5 k M i U y M C g y K S 9 T b 3 V y Y 2 U 8 L 0 l 0 Z W 1 Q Y X R o P j w v S X R l b U x v Y 2 F 0 a W 9 u P j x T d G F i b G V F b n R y a W V z I C 8 + P C 9 J d G V t P j w v S X R l b X M + P C 9 M b 2 N h b F B h Y 2 t h Z 2 V N Z X R h Z G F 0 Y U Z p b G U + F g A A A F B L B Q Y A A A A A A A A A A A A A A A A A A A A A A A D a A A A A A Q A A A N C M n d 8 B F d E R j H o A w E / C l + s B A A A A y U l i Y q P y W U C p E n W i E b x 7 0 w A A A A A C A A A A A A A D Z g A A w A A A A B A A A A B J 8 V c B 2 l y E a p i M U / a x 7 d t c A A A A A A S A A A C g A A A A E A A A A N s 4 6 C / Q s k z / e 0 Z Y T y G s j Q N Q A A A A D b c h n i Y k W W h h K b 2 t L D g v F K 0 O V m F P x r V 8 7 1 3 J c 7 k U C 5 0 8 R X y x R K 9 H k k R n W C L e r D V 2 u h p P 6 N p Z v L I w K f c j k H E M 7 h A Y X t R i m w p C x p k 2 F v 5 U 0 t U U A A A A n O j M X 2 c S a 3 7 w B 5 h p P / 6 7 r K K / 5 1 o = < / D a t a M a s h u p > 
</file>

<file path=customXml/item4.xml>��< ? x m l   v e r s i o n = " 1 . 0 "   e n c o d i n g = " u t f - 1 6 " ? > < V i s u a l i z a t i o n L S t a t e   x m l n s : x s i = " h t t p : / / w w w . w 3 . o r g / 2 0 0 1 / X M L S c h e m a - i n s t a n c e "   x m l n s : x s d = " h t t p : / / w w w . w 3 . o r g / 2 0 0 1 / X M L S c h e m a "   x m l n s = " h t t p : / / m i c r o s o f t . d a t a . v i s u a l i z a t i o n . C l i e n t . E x c e l . L S t a t e / 1 . 0 " > < c g > H 4 s I A A A A A A A E A O 1 d S 3 L b W L L d C k I R / U Y y h P + n n o U K i f 6 p W p J V k s u u G k I k L C I M E W o A t E t v 9 P b Q q + h B r + A N e l A 7 6 Q 2 8 L f T J C 1 w Q I A A R p C 8 o V g Q H 3 S r z A y R v I v 8 n M / / / / / 7 1 8 s f f 7 y P p a 5 C k Y T w 7 P l B l 5 U A K Z u N 4 E s 7 u j g / m 2 e c X z s G P 3 s t T / P P c z 8 7 j 2 c g f T w M J X 5 q l P / y e h s c H 0 y x 7 + O H o 6 N u 3 b / I 3 X Y 6 T u y N N U d S j X y / O b / D J e / 9 F O E s z f z Y O D s p v T V Z / 6 8 B 7 e Z b m X y g / f B + O k z i N P 2 f y x M 9 8 + W u Y z v 0 o / B 8 / A + n y X R D r k y O i H 9 + U v h w f / P i 3 e Z A 8 H r 9 J g u A + n m V 4 + a M f z Q N p O j 4 + + O x H a Y B X 3 g b x d Z D G 0 Z w u k U p H 3 s s j 9 i H 8 P e O X e Y h B f j S K J 8 H x t X P 5 F 0 1 R r / T / 8 u 8 f / n s c z 2 d Z 8 n g d 3 N H R j f y Z P / F r d 8 m S e f M m S z e V o u z 4 w D R l 2 z B c 3 X Z c y 9 Y c U 7 U O p A j c e O H a s m O a u q b b r m o q u g v e 4 O N X o A g c C l T c 7 U 2 c 3 P t Z F k x O J p M k S F M P N E q g 8 F C 6 O H 1 5 1 H j 3 Z f G x N 2 E Q T V L v Z Z o l 4 K w E R v 4 w C 6 P j A 0 Y y n U P + h v d h G t 8 / p P H s 5 V H x w s p v 0 G 3 r n + U k N V 7 P j 2 z x 8 t E S c U c 1 9 o A n t X + D + i a z c p 6 / j h 6 T s M 6 L d o 6 3 M c N Q Z d 2 y b V V 3 N U f T N M v k z H A 0 W V V s R 3 U s R T d V 0 9 J M z o 6 H e e S D B V e R j 6 e 8 h S c 5 P Y f S + 3 c C W J J f b H F q x W G f x 4 k f z q Q R P Z S P j X f p z n W u d P P 8 l 1 m I H y P d Z P h N 6 e J r A r h T E S V V t y 2 l R Y x + u d l M h A w w R 1 U t 2 9 Q s z T B V 1 d Y K E b I t W T F N 2 3 Y g P 4 Z q u 1 Y f I W L U H U q X v 4 n g 1 2 w S j u M s W 5 x k w Y j T J I 7 v g y 6 O 0 b 3 r H P M Y V Y 1 X h 2 N X F I + h X 7 P H 4 9 H U T y L 8 h I A x z J / c h 7 N X I R E 3 z o 4 v R w K 5 q J u y B m X n m I Y C b a c w E W O K 0 F F k x 1 B V Q 7 E N W 7 E V X Q V 7 c 1 W 4 S v Z K 2 s H O k Q B 2 l t d r M O I i G H + J g t n t P L n r Z C o o q D P 1 O c S w 5 O t N G M H y w 6 R d B f 6 X N t 5 + F M l b W 7 Z N x 4 A h U y 1 V 1 T V H L S Q U w i p b O o T T h L q F C L t 2 X 9 7 m 9 E t E P b j 7 U Q B 3 K 1 d c 5 p T 3 O r 0 P E j + a + J 3 c B Q X P z 9 3 c B N Z Y u 5 l K 1 f c M q 3 h C w 6 n Z n G H n P u R w F C c z 8 i A W n m p v H 9 J w Z N 2 0 X N c x D J 0 5 K N x t s W 3 Z d U 0 Y P k 3 R r U L u + q n O c 3 r S Q d C h 9 L M I z c k v t y w k 3 s l t m I W 3 o Z R 7 0 n 5 U y J d 0 M Z + F 4 / C B 2 a D G l 4 i k v s I 2 m K M 5 i u + h E 5 j T t 2 B Z f 1 d T 1 2 X N V K D 7 N N 2 1 D U t x D e 7 3 m 7 L j O q q r 6 y a i g t 5 + J i f n U P r w q w B l y C + 3 f N D e O / i Y X U q Q 7 t y X L 8 P J V G n i Y K 7 v H x C f t V i 3 i z O B 1 s 2 w Z F P V F V t D B G d q r l 4 w 0 o H w W Y b m W I 5 i q K 6 r q a X 3 2 c N v Y Y Q j k D s T w c v i H J a Z 4 1 3 4 C R Q Q f L s u h t L t d 4 i h 5 8 G t P 2 v l 5 / t r k f w 0 Z F N 3 N N 2 w V c V i c s i 9 F U 2 T X b i g l q U b p q Y a D m S 2 p z r N K U c Y e C 2 A o c U 5 L P P G O w 9 n 3 V E g b r x D r L y Z T + A s P 7 a I 5 v t Z 5 i d h 3 M L P 7 0 m z Q E Y N 0 1 V 0 B I O K b a k 2 C W M e X S B t Z F o I O 0 x H N 1 w L j m k / j h Y / A B y 9 F M D R 4 m r L L P L e J g E i 8 U T q e p 9 u 3 p e r 6 1 r C W s a F 5 a r o E B 0 X T 7 6 i W b k f z w 9 R k V 0 H 3 r 1 j 6 T h i t f c h L v 0 8 Q Y e 5 d N X l E 3 r W Q + 2 R x 6 p k S h z X 0 I 0 W S d g 0 U 6 K 7 s m m 4 i L Q U 3 U E y C x 4 G 1 2 y q K 8 O B t B B o G z r 0 m 1 G y 8 I l 0 I 6 N O V P D 1 4 C d f K h m n 4 q H + 5 K f T u N M 8 U d h X f / o 9 R l P j 1 e G c j Q q z f l J + o w z x d V t q 6 7 t U F 7 x 7 B W 6 E 7 e D H K Q Z 3 L 2 x H R p 7 E d U x k K W 2 Y K 4 q p c 9 X 1 B M t A o w Q K / y R e v V e Q 2 + D n u q p s P a n T 4 J M L l T o b t k e x d Q i Y S + n J 0 v Y g P D N s u B q 2 a e u a o a m O 0 4 O F j L p D 6 e O J A L N z H Y 6 n K J B M G g f M 3 5 B G y A E 2 3 q V 7 L 8 k d o 6 r x 6 n B y V 2 Q 6 c i + i F j X 3 D 8 H 2 5 q x R 8 x l W s A z E t S I F i x j o w m 9 T T N 1 0 H G h I n v i n 0 E v X Y c o s 1 b S L O s 5 K 3 c i o 2 8 G Q y 2 O E b V G 2 y g D 6 F N X F K K D c F A q p b U l i s W G 0 J u u q i z K N C U d c h Y / C n R P H l F U H l R 3 L t R U W d f U O u / I f I D H y B X G 2 e s k G T 0 Z + N E U R 7 s 8 S T o d f 4 1 n o t 8 R g w v n q I t V l I k V C k R d Z u T z 0 0 l F t d Q 2 k R v C m g e x J 7 w T J e U 6 5 I J Y W V 2 t w 8 5 P / O O v 0 P X c j N Z K b w b q c 1 q x h / x z y X v q 2 k v G v B A y O q x i 2 y O i O i j Y w F q a j u L o G U e P m M K + y o R C u 2 Q o c U U d F D L H S H D L q B E V 3 p 5 E f J g 3 5 2 q C o h v g O Z 9 a 4 0 n B + Z m k L 3 w Z h e u 8 n L c r y / E Q k D x U Z i W I q 2 b i W Z Z q a z c M 9 F 3 k q q E l L 1 W w X q h I x A + f h q m x y Q f m h d C 4 i Z C i u 1 m D B S T o O Z g Q k k 6 6 Q v k u n j Q / Q 3 e t B w 3 P U v 3 O F y a F N N V X Z P 3 D I M V u O V s o T F 7 Q u z N Y q F n F 6 Y N B 2 B b n V z Z w B Y o R S y k 7 9 s T 8 J p n M A D c M W U b u J Z 4 A 6 t Y j b R f A 7 g D Y 1 d v a 2 f J o r O w o g Q s i x u K 6 K I J 1 z E x 6 o D N g J X i R n d I 1 a H P s V f / w j / x n g K S N O Q L h e u + 6 y N H m 1 d 5 8 u o N 6 s k z f m 5 H P h F Q A G K 6 L 3 + 8 d k t i l U D / V T x 1 F Q V z M I I q n D K n C v E t U b F U g w J D F t O J d r l N 1 u G D 2 H 0 l s R e j K / W I N J o / j 2 t i s 8 o P v y Q 8 7 / d g v h c B Y v 5 w 2 v n d Z E q l 1 D t k N n S 5 F + F Y z 9 b N 5 m O E / O W y R 5 4 9 S 2 I V s A + 2 k u S j k F Q D M P M i z Z t Z E m h U + E 5 I N h 6 m W a d J V S L g g / l E 7 O B c h u c b V l D n s X Q E 3 7 n R E j 3 f r 5 H 4 m K z 3 q l X F C S + 1 J 4 k h u p H N s x d E r b K K Z h L Y J E + D 1 w h C x b U S 1 L I c 5 y v + e J N D e o l E C j o H r S K H 5 4 Q A 1 u F I W f P y + z Y 4 N i k l d Q 1 7 j U k I Z 1 F A P Y n 0 x a b K p o E K e h U C I O u B b b A p a a 2 1 K A O O H U q o T F t Z g U l m x c J Y Y F 5 a I g n P k 5 t J z 9 r Z 8 k 8 7 R L N x N + d G B B b N Z b A Y l 1 V M v U H B 3 4 L Z U w 5 x w Q i w A A / g r S Z Q w l V J Y N d u M s z 5 J g E k Q c y r V 8 b t 5 z H S W p D 4 1 X W i h 8 Y o d p u y h d O z p a L x Q E W 8 Y a X t 5 2 H s x r f z a J o 4 f p b j 2 Y B g 4 N a t p B r g E Q J 9 P m K T 0 U J Y F 1 0 p F 0 h 8 l V c j X e D 0 + x n d O 8 A S I M L S 2 7 d Z g w f Q a h M y 2 z C D U W j y a V 4 k 0 X 9 o 9 j V n b p M K / Q O f a s Z 9 m j r F u 6 o W d o x U C b 1 k M c h W m L F T y 7 F O m L u r I N K A X A 7 u h j Y L V 5 r r k t m T w Y V X W Q D C d 1 0 7 u S U S X / U D o T g T m q X r K h p A E N p F x O R 0 s R 3 X 9 g a 7 g O b / O 2 q B a u v n 8 n k K v 7 5 r B t N I c x O y y Q a / C h D A V l Y M P S N d O q Q J 7 g k V J c o Q O j i 7 h j k U 5 9 I q x g t O 2 c I + o x s p Y F 0 h s u Q 1 A J B 8 k L F V r C g D d m w X t A k x A B C R e o e A S F U J 3 A 5 f T j F K P r U B q 9 F x C 5 n 8 f z M P 0 a R l H Q O O P T e B 5 N K D R s 7 7 y k 2 9 f V p M c I a 7 w 6 H K 9 K + / e 6 a E V s 0 Z K X v w m U N z R j K i h e w L a h l g / A m s k L G N S M i T I v c n W q x V 7 v n Y j h p E P y d q o p 8 / m y c 0 X F u k d y r r X L G a X e f U F + m D b n U t 5 4 A 0 2 L v L 0 V W j A 0 Z C Q H k A P X 8 0 C M u m M 5 u s I w b Q O N Y Q o S L 5 Q 5 4 4 m z 1 V m C v L N J U C a c n 0 R D 6 / 3 k j 7 8 8 E U D s R j q 8 Z O j C D L S w d P R e o A o F S t t F / A D 7 Z z q 1 x A 8 z g j o g U G h 3 p y b a / l M I F s T v o F F 8 D j 1 a s j W v 0 7 S w 9 I P Q i N B E w k R 1 K W G i m a y 7 n U s p 9 Y 4 h G g T s z Y V h 7 B 0 P 8 l r V B x G R Y E e t 6 n q e T Y P k M 9 L G X Q 4 O 3 b 3 u 4 A j n Z W t W F G 2 T K p L L q O 6 h 4 6 5 M P g E n S K M 7 k D L V 0 M d Q H f e w S u N t 4 z Q / I b 8 c d E b U z 3 O S e P g s O G W 6 5 S D L D N + a p / E I c U l Y E 9 R R b Q X d q P 3 z F N s 4 y a t w / A V d i 7 v 2 U L q o b F A W D w i l H M u Y m 2 F 0 b + h A I e s G m q P W 0 t n b O M o R H s q 4 O 1 X / P E + l i V I R Q E 7 o s o T / k n d F 5 E d p o U c J V S X X w C P L S i J 9 P Z p t H C U y Z u n U f 9 a z X C d n 9 i n 8 P b 5 v M X u i o b + w d 5 j Z g q Y y l T Q 1 Y j 7 u n E L r I L w v Q G 7 9 F Q y j W x D w l 1 1 r 2 Y J 5 7 / 0 v E Y o u X e p l l 4 C / F 8 H 9 w z R M a 3 F g b 9 w T M m P o k M B 4 M W R b W A 2 H M 8 d V 0 B K r V Y Z g 9 a 7 V F v R g B o E I t 6 S 4 W o N B N 9 M g u n 3 s 4 s 8 W d F Y P O c t R N D x z s R m D 9 q m U 2 d 2 A a c w y B D i d f w a y K e 8 4 X x p w J T g z 5 j i 2 5 a o G M E q s + l M o Q x R N H R v 4 Q r j / r P e 2 r 1 U r 6 B a U F i u u 1 p C 2 1 0 n Y 2 Q T R H F Q m 3 P / v L W s 5 S o e a l Q i n s 6 H E w S H m F q p I T 1 4 G 4 d 3 0 N k 6 m c T z B R R t T F X 9 J M J N C m u W f m r O P p V L 8 m X f s C 4 I g / c l b 2 n N t W A X 3 b s a f P V T 3 6 Z G d A 0 B 1 K 8 U e w z W 0 t v G n m 0 I 2 Y d 9 o 1 i Z Q O R Z 6 / i r 4 J l T J 0 e i H d I m B V h b q V + E a 8 Y n a H C N O k F / 4 D i E R P M B l V d i t 2 5 o + I Z o 2 c V j L V 9 i G N b s I J 0 T 8 4 K 6 9 L q O q i q k p m L l Z z 8 I g I W 2 g 6 V Z z F 3 M c + 6 F W C s o F M b G 4 W o M F x e t d 7 m O T l d 1 s 3 7 B s 1 0 x p G T h M j Z q V N R S j 3 Q q e y s F h a j Q F m D K E t S E P q 1 J a W z n M 7 q P Z w j H 2 8 A y q y g t A t T b Q 8 s b K i 5 5 / T E t B P 6 u F l i x e 5 S S G Y X R U M b M 5 n 2 K 6 s t U O q S E D Y G U 6 s 4 Z / s e 7 U 5 o 7 H f h 1 O e Y y e h u B s + L T 3 Y F P p i R c V I V Z s b 1 F g b 4 Q 2 D C g y x A o j 2 z B X B c 1 2 a P 4 p P T 8 A Q y w A 7 g D f Q n z c u 2 x W J f 5 Q e i O i a a B 6 y Q Y / X s 2 / l v M S G 2 / S 7 Q f O z P d g b F X + D E z O Z j y t z 0 7 f W P 4 w q t s m t Y i O U P A P o s j Z R 6 O 6 A T 1 3 F d R V i k 6 C 1 R J I 1 M F X 3 6 E h 3 Z 5 B N C 1 z c R s e x A 2 b x d Q i f 5 d C Z w L T L C p 0 1 q F g w y x e W b i G 4 4 e R + F Q P M y x X I 6 P H 3 b 9 V N i 8 n H P G w k H H A Y i Z S d S v e 4 f R p H m 6 x 7 O Z m c R Y 8 8 3 3 e d p A x + D l r 3 v k P D 4 9 I V W B w b B T Q f 7 z A / 9 7 G c U r D V k 7 9 x 8 2 4 Z m K e B j o i 0 b F K x U / W I c 6 S 7 Z Y C U L 5 l 2 c j A a 6 x 3 v L d A M T q l n M o X j D 4 J 1 E H A R B i 3 9 o s v K 7 x u + S E i + p q 4 d V u r m i 4 6 O 1 w 0 l s K 3 o 7 6 H x Q h z n C 4 G m G O C O a A 2 D G j T 2 2 G o H s C / / / f v Q 5 5 v 9 f L 9 T 2 3 I E 1 7 P e z h R r i A Z 6 q j N g 8 9 5 + x 0 i g 9 K 3 j r U 1 e a W 7 8 C K 6 u f p E D g J U S q B x A P k Q x T + v I H H 5 G f D W F Z A e 7 M t V 3 U W 8 a Y e 3 R g B t D O F F A z 7 a u 2 m C c s E b G 9 1 H N B N L d w z N p p 6 t 3 v o M x A D / N L / 1 R Q R a M a 7 S V / 8 g o 3 Q 3 / + O f s / 7 f y K n k 1 1 / V c 9 + i r 2 T N B o Q M 5 2 a i 8 9 m x i / Z 4 z Q b e y N b R f o J q L B s J n z t X 1 y G 2 Q U C G G v E n O 7 K b G F A g S m n 7 + A W N j 6 w Z o n Z q 9 M 4 3 v E 9 B i i m 4 M + n 1 3 + Z + F m O / T / 9 z r J H e 9 z h 7 P 9 1 F p n B D 5 a M h U w b Q S H V K H R l s E 8 k g m n V m 0 z 4 M A + C w Y t Q L Q 5 n z p V N t v L o M C L B F 2 T 9 M U t 0 + m z r 5 1 / m G V 6 N Y I H f K j E K 9 K t Q S 0 w w 3 b h r j l u B v W Y r G Z i 7 x 6 J T a 2 X n I W k 0 P r Y p t q k 3 o g o p K 1 U s u C 9 Q G f e 3 d X F 7 X u D S 1 G S Y 9 7 g t z 6 x 5 j D y 1 W y k m h y F o E R D Q g C I v u E N M j u C d c U B n 0 O 1 T z w W R c 9 A 0 T D B a S 0 T f o L y g X l D 4 t r r Y s D t 3 P 9 h Y S 3 S 3 i Q G U B j A O j 2 o B T r A n J c V V w j R C 5 q 8 Z S U 9 s q 7 b K V Q / Q u w j T 1 5 1 + C T j z B 8 x w m y p C Y I a s Q G k 3 B K k a N + 5 l 4 J u F 7 0 l o d u F G o R + 7 U E + m 9 z z L / W + c + q i 2 c 5 D r q h Q 8 4 a 9 M v P t p K 4 9 u 2 q V 7 f F d m x v Z r 7 G W 0 E G M C 2 z B X r N V t U j I v 8 u o J 8 E Y f h 8 v K I 6 8 B r p Y 1 t m E p i I r r o P 1 C J P w R Q 1 U N O u f N e h V g P S 9 3 r z f p 7 c 0 N p t 2 Y f w N w W I X G Q J T E b R F C L G 9 q n a 7 U 1 8 G E 7 G z b p w V 6 i d I X J d b C n 3 L t 0 Z L R X O n A 8 S 7 P Q s / R e k o T h A i K S e x f l B Z d N K b Y O w Q q M u + r v d H c e C O R / u z k 0 X A a 9 9 I s Q / j K d V S 9 a U X B e 4 1 1 v 0 O 0 + q b F g 7 y q l 1 M P A 5 A K F + c f x D P n B 6 3 h + t + E K P R 0 5 c k B 2 4 J Y q 9 Z 4 7 m r u K K U s u z Z 3 N J 8 v 1 d Q M Y V R K j S d D s 1 c o V F 6 d Y C M t r P 8 2 Q n M d B 5 L f c 7 T G s l c I w W s V N o Y V h 2 t 6 F 3 T Z Y q g d w O 0 J t v g w R u X t s 1 r O x B c p C 5 Z g 2 y X J O P p H S Z d Q h 3 t 6 d t V 0 e I 6 n B / y 3 o w p q Y t X h y o g c h 7 w W S m Z V t j y U 3 s H r Z a j F 6 m y I 1 q J 0 Z J U m q k K G t J B 9 6 l A e r i K 8 0 t D i b m L 3 L S 2 q r k R p E 3 S 5 O Q P L Y u W 1 R L n P b V 8 w V r X k j a 3 i S O i C 4 0 L + m j V E 4 b L 4 K 9 y S R Y c A k F s y q Q t M y 7 S b q v Z u h H J s q Z I x u 1 9 j U V 8 F f / e g 5 J + k 2 I y Y 8 5 7 Q + D e l 6 L L O u b n R 1 H C R l s P 4 a M C W U r G y c K j c 8 q 9 I y 5 V k K 8 c m 7 z v L C H z 8 x 6 m s n / P G K v 6 D T p n C R 6 g k T 9 2 n d L q Z s K g 7 N n i 0 H S a u Y v u m w f c q Q g 6 I G c x U / 4 S w w 0 n Y Q + u c x w r a o m i r s A h r W F t k 0 Q F 2 L m J 2 H D K c L g G Z 1 S x B 2 U B r A 3 G M i g F n d Q f k E v x h t q N a L 2 H C N g d l J F G O X b u O Y L 4 L x l y i Y Y d 3 p X V f Q 2 x y J i q F e O L f G t b b g 5 S 2 W k b e 4 e D / P g 9 t g 3 C J 9 3 5 O q 2 6 8 v 7 0 5 x D J a E O v X D 4 M V P / n 2 w Y f c w 8 F C o 1 q B R X 8 d y e U x e X 6 h N R N K 6 g y I O 3 5 F c z D T J Y W 2 N q j Q j I U e V 8 d / a + M z g A I P O 8 + 9 8 Y 2 3 A T N N f M F X Z R g 3 H s Z F y M N A x Y / F A l S a l o Y C D / T 3 6 m i M j F k w V t O F z c c G G K r r E X J g X k / m L n + d / / A M 6 o f H + z 2 t M z O a c 5 4 k / Y Z m h Y l N 2 z T v u n a v D i g k 3 B x j x a d E w P j a N i o a v b C g 0 g a a o U q 5 E Z p Q b u / 8 U z 3 Z J r U B + l B n V V d j X F q t z G X z 7 j A m L i 7 6 2 p W w s 5 v p O N s z H 7 m G d T 3 e U r i u Z L W p u j 0 p O w x 9 m Y X S 8 5 W 2 r N F B A 6 G x W z D A D i B z 1 J l Y O X 8 x m R Z 0 c O w o w t R W p 8 3 p F 8 A n f m 1 E n a F B I P t 6 n Y Y E 2 m V / m M b o a l 9 q C 3 7 2 o m L V o w D O h n W / 7 8 i G r i g / H 1 K L O m 3 d i 1 5 y P N V J z q u x C 0 r B H R S E X E e P Z i t Q c e u N l N M U D E g 2 E K C 2 1 6 J 1 O K n u C P / z 6 / f h Q o H m Y Q W 7 I S v F 6 V 6 x L 9 + Z + R f 6 3 2 8 k e j k O l O 7 L w c F v E b p B w d + / 3 e y + L B 2 B d 7 6 J 3 R b i 6 2 6 A m f / 2 d / / 0 O h 6 O S T 8 P J Y a 4 p i 9 l D m 3 E K z Y r 7 u U r S T e Z n A W D / X L U K C 6 G v w / H 0 P p 7 R 8 C M 0 A s 4 D a T o u P N k l a F K 6 9 G 8 p y o 4 P A F V C 2 c + 2 U O H D f k 2 d Q y t t G 0 k i H W h f A 3 8 K A G s / p B I n 5 1 D 6 i H W J 3 x t O e / x y i 4 M r D p C / I Y 3 C 7 L H x L t 2 b n 3 T + 9 1 m N 2 J s k C M C j r M W E j X o M G 2 9 3 S t r 3 O l Z S + z T c 3 2 G 3 r M f j G x e K 8 a x g r i e w G 0 B v E H C D P y 0 A 3 1 L o g V 2 f a J 1 w U W M r o b h P B B i M O n R 7 i X h K c L 5 0 v M s 8 9 0 4 i J F A n n S B c u n f 9 K f E Y V Y 1 X h 9 a v Z X F i Q y E 2 A T c H S y D J C h t e X f Z i K F T y R C 4 M / f o E q C E 4 f z 8 x L i n a z f L L c 0 h z b g q r I z 8 2 5 N Z + s E k h d M O J V R k + F D N K W x S v 6 P n x + 1 m t Y T b M z o 5 c 8 I o F h D W Z a z e M H X 4 O 1 g y r C j A E h f H i 0 T p Q h 1 C M O n k 7 9 H 9 O 7 x H / 5 U Z E I S a s u F r D 9 O D 1 L C E L l m Z r 2 L H n 0 I 8 V z w P G R j d E e h 7 A g A D k h G q P S b v D 0 d R Q c I / Q v 5 g j h P n t r k l z 8 B e t 5 k 9 4 H o w 6 Q Z D f t 0 G Y 3 v t J g 2 0 n 6 T i Y s S a H K 2 z q S 6 e N D 5 w 3 f Q 9 G V + O D w y n J X K 7 y o T y b i t V + S N B Q W q 8 0 Y T z S a b F h H 3 s E D / 0 z K v t Q c D h Z q y h H 2 v g k F C A H Q D 3 2 1 q h Q k G y B G 0 e I W s h P G w B h A T t X R z U + o R o Z b Y c S r b X / 7 t C 9 E 8 4 Y J 3 c Y y c x q 8 s 3 I n W 6 9 F J M x o h q v b o d X Q E S 7 I g 0 Z Y L s K B k o Y N k o D b E k U 5 5 Y u 0 6 h K 4 F K x T 9 i 1 + g T Q G B G i u T u 3 A 8 x j Z G 2 F W 0 d n S G k d n a K B 8 t z P z u P Z y B 9 P A + 8 / 4 u l 5 9 T m v 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 E q u i p < / 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P o w e r P i v o t V e r s i o n " > < C u s t o m C o n t e n t > < ! [ C D A T A [ 2 0 1 5 . 1 3 0 . 1 6 0 5 . 3 1 8 ] ] > < / C u s t o m C o n t e n t > < / G e m i n i > 
</file>

<file path=customXml/item8.xml>��< ? x m l   v e r s i o n = " 1 . 0 "   e n c o d i n g = " U T F - 1 6 " ? > < G e m i n i   x m l n s = " h t t p : / / g e m i n i / p i v o t c u s t o m i z a t i o n / T a b l e X M L _ E q u i p " > < C u s t o m C o n t e n t > < ! [ C D A T A [ < T a b l e W i d g e t G r i d S e r i a l i z a t i o n   x m l n s : x s i = " h t t p : / / w w w . w 3 . o r g / 2 0 0 1 / X M L S c h e m a - i n s t a n c e "   x m l n s : x s d = " h t t p : / / w w w . w 3 . o r g / 2 0 0 1 / X M L S c h e m a " > < C o l u m n S u g g e s t e d T y p e   / > < C o l u m n F o r m a t   / > < C o l u m n A c c u r a c y   / > < C o l u m n C u r r e n c y S y m b o l   / > < C o l u m n P o s i t i v e P a t t e r n   / > < C o l u m n N e g a t i v e P a t t e r n   / > < C o l u m n W i d t h s > < i t e m > < k e y > < s t r i n g > I D < / s t r i n g > < / k e y > < v a l u e > < i n t > 4 9 < / i n t > < / v a l u e > < / i t e m > < i t e m > < k e y > < s t r i n g > S t a t u s < / s t r i n g > < / k e y > < v a l u e > < i n t > 7 4 < / i n t > < / v a l u e > < / i t e m > < i t e m > < k e y > < s t r i n g > S u p p l y   C h a i n   S e g m e n t < / s t r i n g > < / k e y > < v a l u e > < i n t > 1 7 4 < / i n t > < / v a l u e > < / i t e m > < i t e m > < k e y > < s t r i n g > C o m p a n y < / s t r i n g > < / k e y > < v a l u e > < i n t > 9 4 < / i n t > < / v a l u e > < / i t e m > < i t e m > < k e y > < s t r i n g > N A A T B a t t   M e m b e r < / s t r i n g > < / k e y > < v a l u e > < i n t > 1 5 1 < / i n t > < / v a l u e > < / i t e m > < i t e m > < k e y > < s t r i n g > F a c i l i t y   N a m e < / s t r i n g > < / k e y > < v a l u e > < i n t > 1 2 0 < / i n t > < / v a l u e > < / i t e m > < i t e m > < k e y > < s t r i n g > P r o d u c t   T y p e < / s t r i n g > < / k e y > < v a l u e > < i n t > 1 1 6 < / i n t > < / v a l u e > < / i t e m > < i t e m > < k e y > < s t r i n g > P r o d u c t < / s t r i n g > < / k e y > < v a l u e > < i n t > 8 4 < / i n t > < / v a l u e > < / i t e m > < i t e m > < k e y > < s t r i n g > F a c i l i t y   o r   C o m p a n y   W e b s i t e < / s t r i n g > < / k e y > < v a l u e > < i n t > 2 1 1 < / i n t > < / v a l u e > < / i t e m > < i t e m > < k e y > < s t r i n g > F a c i l i t y   A d d r e s s < / s t r i n g > < / k e y > < v a l u e > < i n t > 1 3 3 < / i n t > < / v a l u e > < / i t e m > < i t e m > < k e y > < s t r i n g > F a c i l i t y   C i t y < / s t r i n g > < / k e y > < v a l u e > < i n t > 1 0 7 < / i n t > < / v a l u e > < / i t e m > < i t e m > < k e y > < s t r i n g > F a c i l i t y   S t a t e   o r   P r o v i n c e < / s t r i n g > < / k e y > < v a l u e > < i n t > 1 8 8 < / i n t > < / v a l u e > < / i t e m > < i t e m > < k e y > < s t r i n g > F a c i l i t y   C o u n t r y < / s t r i n g > < / k e y > < v a l u e > < i n t > 1 3 2 < / i n t > < / v a l u e > < / i t e m > < i t e m > < k e y > < s t r i n g > F a c i l i t y   Z i p < / s t r i n g > < / k e y > < v a l u e > < i n t > 1 0 2 < / i n t > < / v a l u e > < / i t e m > < i t e m > < k e y > < s t r i n g > F a c i l i t y   P h o n e < / s t r i n g > < / k e y > < v a l u e > < i n t > 1 2 3 < / i n t > < / v a l u e > < / i t e m > < i t e m > < k e y > < s t r i n g > L a t i t u d e < / s t r i n g > < / k e y > < v a l u e > < i n t > 8 6 < / i n t > < / v a l u e > < / i t e m > < i t e m > < k e y > < s t r i n g > L o n g i t u d e < / s t r i n g > < / k e y > < v a l u e > < i n t > 9 8 < / i n t > < / v a l u e > < / i t e m > < i t e m > < k e y > < s t r i n g > F a c i l i t y   W o r k f o r c e < / s t r i n g > < / k e y > < v a l u e > < i n t > 1 4 7 < / i n t > < / v a l u e > < / i t e m > < i t e m > < k e y > < s t r i n g > P r o d u c t i o n   C a p a c i t y < / s t r i n g > < / k e y > < v a l u e > < i n t > 1 5 8 < / i n t > < / v a l u e > < / i t e m > < i t e m > < k e y > < s t r i n g > P r o d u c t i o n   U n i t s < / s t r i n g > < / k e y > < v a l u e > < i n t > 1 3 8 < / i n t > < / v a l u e > < / i t e m > < i t e m > < k e y > < s t r i n g > H Q   C o m p a n y < / s t r i n g > < / k e y > < v a l u e > < i n t > 1 1 6 < / i n t > < / v a l u e > < / i t e m > < i t e m > < k e y > < s t r i n g > H Q   W e b s i t e < / s t r i n g > < / k e y > < v a l u e > < i n t > 1 0 9 < / i n t > < / v a l u e > < / i t e m > < i t e m > < k e y > < s t r i n g > H Q   C i t y < / s t r i n g > < / k e y > < v a l u e > < i n t > 8 2 < / i n t > < / v a l u e > < / i t e m > < i t e m > < k e y > < s t r i n g > H Q   S t a t e   o r   P r o v i n c e < / s t r i n g > < / k e y > < v a l u e > < i n t > 1 6 3 < / i n t > < / v a l u e > < / i t e m > < i t e m > < k e y > < s t r i n g > H Q   C o u n t r y < / s t r i n g > < / k e y > < v a l u e > < i n t > 1 0 7 < / i n t > < / v a l u e > < / i t e m > < i t e m > < k e y > < s t r i n g > Q C < / s t r i n g > < / k e y > < v a l u e > < i n t > 5 4 < / i n t > < / v a l u e > < / i t e m > < i t e m > < k e y > < s t r i n g > Q C   D a t e < / s t r i n g > < / k e y > < v a l u e > < i n t > 8 6 < / i n t > < / v a l u e > < / i t e m > < i t e m > < k e y > < s t r i n g > S o u r c e s < / s t r i n g > < / k e y > < v a l u e > < i n t > 8 4 < / i n t > < / v a l u e > < / i t e m > < i t e m > < k e y > < s t r i n g > N o t e s < / s t r i n g > < / k e y > < v a l u e > < i n t > 7 3 < / i n t > < / v a l u e > < / i t e m > < / C o l u m n W i d t h s > < C o l u m n D i s p l a y I n d e x > < i t e m > < k e y > < s t r i n g > I D < / s t r i n g > < / k e y > < v a l u e > < i n t > 0 < / i n t > < / v a l u e > < / i t e m > < i t e m > < k e y > < s t r i n g > S t a t u s < / s t r i n g > < / k e y > < v a l u e > < i n t > 1 < / i n t > < / v a l u e > < / i t e m > < i t e m > < k e y > < s t r i n g > S u p p l y   C h a i n   S e g m e n t < / s t r i n g > < / k e y > < v a l u e > < i n t > 2 < / i n t > < / v a l u e > < / i t e m > < i t e m > < k e y > < s t r i n g > C o m p a n y < / s t r i n g > < / k e y > < v a l u e > < i n t > 3 < / i n t > < / v a l u e > < / i t e m > < i t e m > < k e y > < s t r i n g > N A A T B a t t   M e m b e r < / s t r i n g > < / k e y > < v a l u e > < i n t > 4 < / i n t > < / v a l u e > < / i t e m > < i t e m > < k e y > < s t r i n g > F a c i l i t y   N a m e < / s t r i n g > < / k e y > < v a l u e > < i n t > 5 < / i n t > < / v a l u e > < / i t e m > < i t e m > < k e y > < s t r i n g > P r o d u c t   T y p e < / s t r i n g > < / k e y > < v a l u e > < i n t > 6 < / i n t > < / v a l u e > < / i t e m > < i t e m > < k e y > < s t r i n g > P r o d u c t < / s t r i n g > < / k e y > < v a l u e > < i n t > 7 < / i n t > < / v a l u e > < / i t e m > < i t e m > < k e y > < s t r i n g > F a c i l i t y   o r   C o m p a n y   W e b s i t e < / s t r i n g > < / k e y > < v a l u e > < i n t > 8 < / i n t > < / v a l u e > < / i t e m > < i t e m > < k e y > < s t r i n g > F a c i l i t y   A d d r e s s < / s t r i n g > < / k e y > < v a l u e > < i n t > 9 < / i n t > < / v a l u e > < / i t e m > < i t e m > < k e y > < s t r i n g > F a c i l i t y   C i t y < / s t r i n g > < / k e y > < v a l u e > < i n t > 1 0 < / i n t > < / v a l u e > < / i t e m > < i t e m > < k e y > < s t r i n g > F a c i l i t y   S t a t e   o r   P r o v i n c e < / s t r i n g > < / k e y > < v a l u e > < i n t > 1 1 < / i n t > < / v a l u e > < / i t e m > < i t e m > < k e y > < s t r i n g > F a c i l i t y   C o u n t r y < / s t r i n g > < / k e y > < v a l u e > < i n t > 1 2 < / i n t > < / v a l u e > < / i t e m > < i t e m > < k e y > < s t r i n g > F a c i l i t y   Z i p < / s t r i n g > < / k e y > < v a l u e > < i n t > 1 3 < / i n t > < / v a l u e > < / i t e m > < i t e m > < k e y > < s t r i n g > F a c i l i t y   P h o n e < / s t r i n g > < / k e y > < v a l u e > < i n t > 1 4 < / i n t > < / v a l u e > < / i t e m > < i t e m > < k e y > < s t r i n g > L a t i t u d e < / s t r i n g > < / k e y > < v a l u e > < i n t > 1 5 < / i n t > < / v a l u e > < / i t e m > < i t e m > < k e y > < s t r i n g > L o n g i t u d e < / s t r i n g > < / k e y > < v a l u e > < i n t > 1 6 < / i n t > < / v a l u e > < / i t e m > < i t e m > < k e y > < s t r i n g > F a c i l i t y   W o r k f o r c e < / s t r i n g > < / k e y > < v a l u e > < i n t > 1 7 < / i n t > < / v a l u e > < / i t e m > < i t e m > < k e y > < s t r i n g > P r o d u c t i o n   C a p a c i t y < / s t r i n g > < / k e y > < v a l u e > < i n t > 1 8 < / i n t > < / v a l u e > < / i t e m > < i t e m > < k e y > < s t r i n g > P r o d u c t i o n   U n i t s < / s t r i n g > < / k e y > < v a l u e > < i n t > 1 9 < / i n t > < / v a l u e > < / i t e m > < i t e m > < k e y > < s t r i n g > H Q   C o m p a n y < / s t r i n g > < / k e y > < v a l u e > < i n t > 2 0 < / i n t > < / v a l u e > < / i t e m > < i t e m > < k e y > < s t r i n g > H Q   W e b s i t e < / s t r i n g > < / k e y > < v a l u e > < i n t > 2 1 < / i n t > < / v a l u e > < / i t e m > < i t e m > < k e y > < s t r i n g > H Q   C i t y < / s t r i n g > < / k e y > < v a l u e > < i n t > 2 2 < / i n t > < / v a l u e > < / i t e m > < i t e m > < k e y > < s t r i n g > H Q   S t a t e   o r   P r o v i n c e < / s t r i n g > < / k e y > < v a l u e > < i n t > 2 3 < / i n t > < / v a l u e > < / i t e m > < i t e m > < k e y > < s t r i n g > H Q   C o u n t r y < / s t r i n g > < / k e y > < v a l u e > < i n t > 2 4 < / i n t > < / v a l u e > < / i t e m > < i t e m > < k e y > < s t r i n g > Q C < / s t r i n g > < / k e y > < v a l u e > < i n t > 2 5 < / i n t > < / v a l u e > < / i t e m > < i t e m > < k e y > < s t r i n g > Q C   D a t e < / s t r i n g > < / k e y > < v a l u e > < i n t > 2 6 < / i n t > < / v a l u e > < / i t e m > < i t e m > < k e y > < s t r i n g > S o u r c e s < / s t r i n g > < / k e y > < v a l u e > < i n t > 2 7 < / i n t > < / v a l u e > < / i t e m > < i t e m > < k e y > < s t r i n g > N o t e s < / s t r i n g > < / k e y > < v a l u e > < i n t > 2 8 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AD78B829-66CF-408A-9197-469C79212384}">
  <ds:schemaRefs>
    <ds:schemaRef ds:uri="http://gemini/pivotcustomization/ManualCalcMode"/>
  </ds:schemaRefs>
</ds:datastoreItem>
</file>

<file path=customXml/itemProps10.xml><?xml version="1.0" encoding="utf-8"?>
<ds:datastoreItem xmlns:ds="http://schemas.openxmlformats.org/officeDocument/2006/customXml" ds:itemID="{6A19C061-ABEF-4B5D-B3AC-F4F88060C433}">
  <ds:schemaRefs>
    <ds:schemaRef ds:uri="http://gemini/pivotcustomization/TableWidget"/>
  </ds:schemaRefs>
</ds:datastoreItem>
</file>

<file path=customXml/itemProps11.xml><?xml version="1.0" encoding="utf-8"?>
<ds:datastoreItem xmlns:ds="http://schemas.openxmlformats.org/officeDocument/2006/customXml" ds:itemID="{916CB0CB-CF52-498E-AF89-501A57B9CCC7}">
  <ds:schemaRefs>
    <ds:schemaRef ds:uri="http://gemini/pivotcustomization/ShowImplicitMeasures"/>
  </ds:schemaRefs>
</ds:datastoreItem>
</file>

<file path=customXml/itemProps12.xml><?xml version="1.0" encoding="utf-8"?>
<ds:datastoreItem xmlns:ds="http://schemas.openxmlformats.org/officeDocument/2006/customXml" ds:itemID="{C197F4B0-A6E3-4D10-BC9F-34CB0B1096FB}">
  <ds:schemaRefs>
    <ds:schemaRef ds:uri="http://www.w3.org/2001/XMLSchema"/>
    <ds:schemaRef ds:uri="http://microsoft.data.visualization.engine.tours/1.0"/>
  </ds:schemaRefs>
</ds:datastoreItem>
</file>

<file path=customXml/itemProps13.xml><?xml version="1.0" encoding="utf-8"?>
<ds:datastoreItem xmlns:ds="http://schemas.openxmlformats.org/officeDocument/2006/customXml" ds:itemID="{200695A5-6D96-40EC-9CBC-ACDA79B3EAFB}">
  <ds:schemaRefs>
    <ds:schemaRef ds:uri="http://gemini/pivotcustomization/ShowHidden"/>
  </ds:schemaRefs>
</ds:datastoreItem>
</file>

<file path=customXml/itemProps14.xml><?xml version="1.0" encoding="utf-8"?>
<ds:datastoreItem xmlns:ds="http://schemas.openxmlformats.org/officeDocument/2006/customXml" ds:itemID="{ADB80837-029E-48F5-A070-5674E22EAAB5}">
  <ds:schemaRefs>
    <ds:schemaRef ds:uri="http://gemini/pivotcustomization/LinkedTableUpdateMode"/>
  </ds:schemaRefs>
</ds:datastoreItem>
</file>

<file path=customXml/itemProps15.xml><?xml version="1.0" encoding="utf-8"?>
<ds:datastoreItem xmlns:ds="http://schemas.openxmlformats.org/officeDocument/2006/customXml" ds:itemID="{03FB1675-C024-4BA3-B12E-A13D36771888}">
  <ds:schemaRefs>
    <ds:schemaRef ds:uri="http://gemini/pivotcustomization/ClientWindowXML"/>
  </ds:schemaRefs>
</ds:datastoreItem>
</file>

<file path=customXml/itemProps16.xml><?xml version="1.0" encoding="utf-8"?>
<ds:datastoreItem xmlns:ds="http://schemas.openxmlformats.org/officeDocument/2006/customXml" ds:itemID="{51622518-F84B-4165-95E7-71F30A7184EF}">
  <ds:schemaRefs>
    <ds:schemaRef ds:uri="http://gemini/pivotcustomization/FormulaBarState"/>
  </ds:schemaRefs>
</ds:datastoreItem>
</file>

<file path=customXml/itemProps17.xml><?xml version="1.0" encoding="utf-8"?>
<ds:datastoreItem xmlns:ds="http://schemas.openxmlformats.org/officeDocument/2006/customXml" ds:itemID="{E78AEF90-8981-4323-8C30-F0ACDDDEAF04}">
  <ds:schemaRefs>
    <ds:schemaRef ds:uri="http://gemini/pivotcustomization/Diagrams"/>
  </ds:schemaRefs>
</ds:datastoreItem>
</file>

<file path=customXml/itemProps18.xml><?xml version="1.0" encoding="utf-8"?>
<ds:datastoreItem xmlns:ds="http://schemas.openxmlformats.org/officeDocument/2006/customXml" ds:itemID="{AB6D1A06-0339-455E-A3E8-C193300D792C}">
  <ds:schemaRefs>
    <ds:schemaRef ds:uri="http://gemini/pivotcustomization/TableOrder"/>
  </ds:schemaRefs>
</ds:datastoreItem>
</file>

<file path=customXml/itemProps19.xml><?xml version="1.0" encoding="utf-8"?>
<ds:datastoreItem xmlns:ds="http://schemas.openxmlformats.org/officeDocument/2006/customXml" ds:itemID="{E3817432-D7C5-4173-9742-081D6B211C18}">
  <ds:schemaRefs>
    <ds:schemaRef ds:uri="http://gemini/pivotcustomization/SandboxNonEmpty"/>
  </ds:schemaRefs>
</ds:datastoreItem>
</file>

<file path=customXml/itemProps2.xml><?xml version="1.0" encoding="utf-8"?>
<ds:datastoreItem xmlns:ds="http://schemas.openxmlformats.org/officeDocument/2006/customXml" ds:itemID="{F26FAF9B-D966-4BDD-9148-892780E0C98D}">
  <ds:schemaRefs>
    <ds:schemaRef ds:uri="http://gemini/pivotcustomization/ErrorCache"/>
  </ds:schemaRefs>
</ds:datastoreItem>
</file>

<file path=customXml/itemProps20.xml><?xml version="1.0" encoding="utf-8"?>
<ds:datastoreItem xmlns:ds="http://schemas.openxmlformats.org/officeDocument/2006/customXml" ds:itemID="{02BCF7F3-FBF1-4FC4-8726-E26C9AE2030E}">
  <ds:schemaRefs>
    <ds:schemaRef ds:uri="http://www.w3.org/2001/XMLSchema"/>
    <ds:schemaRef ds:uri="http://microsoft.data.visualization.Client.Excel/1.0"/>
  </ds:schemaRefs>
</ds:datastoreItem>
</file>

<file path=customXml/itemProps3.xml><?xml version="1.0" encoding="utf-8"?>
<ds:datastoreItem xmlns:ds="http://schemas.openxmlformats.org/officeDocument/2006/customXml" ds:itemID="{1F8C24A3-E54A-4417-98DA-43C838E68952}">
  <ds:schemaRefs>
    <ds:schemaRef ds:uri="http://schemas.microsoft.com/DataMashup"/>
  </ds:schemaRefs>
</ds:datastoreItem>
</file>

<file path=customXml/itemProps4.xml><?xml version="1.0" encoding="utf-8"?>
<ds:datastoreItem xmlns:ds="http://schemas.openxmlformats.org/officeDocument/2006/customXml" ds:itemID="{D67B719B-D7A9-4799-9BCB-43A17DDE7E7D}">
  <ds:schemaRefs>
    <ds:schemaRef ds:uri="http://www.w3.org/2001/XMLSchema"/>
    <ds:schemaRef ds:uri="http://microsoft.data.visualization.Client.Excel.LState/1.0"/>
  </ds:schemaRefs>
</ds:datastoreItem>
</file>

<file path=customXml/itemProps5.xml><?xml version="1.0" encoding="utf-8"?>
<ds:datastoreItem xmlns:ds="http://schemas.openxmlformats.org/officeDocument/2006/customXml" ds:itemID="{93298B23-A71C-45DA-B536-5191F3D2D692}">
  <ds:schemaRefs>
    <ds:schemaRef ds:uri="http://gemini/pivotcustomization/MeasureGridState"/>
  </ds:schemaRefs>
</ds:datastoreItem>
</file>

<file path=customXml/itemProps6.xml><?xml version="1.0" encoding="utf-8"?>
<ds:datastoreItem xmlns:ds="http://schemas.openxmlformats.org/officeDocument/2006/customXml" ds:itemID="{36E8CCFE-1947-41CE-81FD-DF3F685DB2BE}">
  <ds:schemaRefs>
    <ds:schemaRef ds:uri="http://gemini/pivotcustomization/RelationshipAutoDetectionEnabled"/>
  </ds:schemaRefs>
</ds:datastoreItem>
</file>

<file path=customXml/itemProps7.xml><?xml version="1.0" encoding="utf-8"?>
<ds:datastoreItem xmlns:ds="http://schemas.openxmlformats.org/officeDocument/2006/customXml" ds:itemID="{58564BF2-9E08-4841-A784-67C8D85FD7BA}">
  <ds:schemaRefs>
    <ds:schemaRef ds:uri="http://gemini/pivotcustomization/PowerPivotVersion"/>
  </ds:schemaRefs>
</ds:datastoreItem>
</file>

<file path=customXml/itemProps8.xml><?xml version="1.0" encoding="utf-8"?>
<ds:datastoreItem xmlns:ds="http://schemas.openxmlformats.org/officeDocument/2006/customXml" ds:itemID="{CA3AA38D-3281-4E7B-8D3C-01EC245E2BE6}">
  <ds:schemaRefs>
    <ds:schemaRef ds:uri="http://gemini/pivotcustomization/TableXML_Equip"/>
  </ds:schemaRefs>
</ds:datastoreItem>
</file>

<file path=customXml/itemProps9.xml><?xml version="1.0" encoding="utf-8"?>
<ds:datastoreItem xmlns:ds="http://schemas.openxmlformats.org/officeDocument/2006/customXml" ds:itemID="{E7015B8A-BA3C-4071-902C-186899F5632B}">
  <ds:schemaRefs>
    <ds:schemaRef ds:uri="http://gemini/pivotcustomization/IsSandboxEmbedde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Append2</vt:lpstr>
      <vt:lpstr>Disclaimer</vt:lpstr>
      <vt:lpstr>ChangeLog</vt:lpstr>
      <vt:lpstr>1-RawMatl</vt:lpstr>
      <vt:lpstr>2-Battery Grade Materials</vt:lpstr>
      <vt:lpstr>3-Other Battery Comps Matls</vt:lpstr>
      <vt:lpstr>4-Electrodes and Cells</vt:lpstr>
      <vt:lpstr>5-ModPack</vt:lpstr>
      <vt:lpstr>6-EOL</vt:lpstr>
      <vt:lpstr>7-Equipment</vt:lpstr>
      <vt:lpstr>8-ServiceRepair</vt:lpstr>
      <vt:lpstr>9-RandD</vt:lpstr>
      <vt:lpstr>10-Modeling</vt:lpstr>
      <vt:lpstr>11-Distributors</vt:lpstr>
      <vt:lpstr>Search List</vt:lpstr>
      <vt:lpstr>EOLSearch</vt:lpstr>
      <vt:lpstr>SearchType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Putsche, Vicky</dc:creator>
  <cp:keywords/>
  <dc:description/>
  <cp:lastModifiedBy>chamilton</cp:lastModifiedBy>
  <cp:revision/>
  <dcterms:created xsi:type="dcterms:W3CDTF">2021-05-27T21:19:13Z</dcterms:created>
  <dcterms:modified xsi:type="dcterms:W3CDTF">2024-02-05T00:57:48Z</dcterms:modified>
  <cp:category/>
  <cp:contentStatus/>
</cp:coreProperties>
</file>